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7175" windowHeight="10950" activeTab="1"/>
  </bookViews>
  <sheets>
    <sheet name="Documentation" sheetId="1" r:id="rId1"/>
    <sheet name="Fig 1 Ratios DATA" sheetId="2" r:id="rId2"/>
    <sheet name="Fig 2 Frcl DATA" sheetId="3" r:id="rId3"/>
    <sheet name="Fig 1 HPI Ratios" sheetId="4" r:id="rId4"/>
    <sheet name="Fig 2 HPI Foreclosures" sheetId="5" r:id="rId5"/>
  </sheets>
  <definedNames>
    <definedName name="_DLX1.USE">'Fig 1 Ratios DATA'!$A$3:$G$10</definedName>
    <definedName name="DLX1.USE">'Fig 2 Frcl DATA'!$A$5:$J$11</definedName>
    <definedName name="DLX2.USE">#REF!</definedName>
  </definedNames>
  <calcPr fullCalcOnLoad="1"/>
</workbook>
</file>

<file path=xl/sharedStrings.xml><?xml version="1.0" encoding="utf-8"?>
<sst xmlns="http://schemas.openxmlformats.org/spreadsheetml/2006/main" count="190" uniqueCount="118">
  <si>
    <t>19981 *Q</t>
  </si>
  <si>
    <t>.excel</t>
  </si>
  <si>
    <t>USL14FA@MBAMTG</t>
  </si>
  <si>
    <t>YRYR%(CASUSXR@USECON)</t>
  </si>
  <si>
    <t>.DESC</t>
  </si>
  <si>
    <t xml:space="preserve">Mortgage Foreclosures Started: United States (SA, %) </t>
  </si>
  <si>
    <t xml:space="preserve">S&amp;P/Case-Shiller Home Price Index: U.S. National (NSA, Q1-00=100)    % Change - Year to Year    </t>
  </si>
  <si>
    <t>.T1</t>
  </si>
  <si>
    <t>Q1-1972</t>
  </si>
  <si>
    <t>Q1-1987</t>
  </si>
  <si>
    <t>.TN</t>
  </si>
  <si>
    <t>Q4-2008 [Jan-2009]</t>
  </si>
  <si>
    <t>.DTLM</t>
  </si>
  <si>
    <t>.FRQ</t>
  </si>
  <si>
    <t>Quarterly</t>
  </si>
  <si>
    <t>Quarterly [Monthly]</t>
  </si>
  <si>
    <t>.AGG</t>
  </si>
  <si>
    <t>Sum</t>
  </si>
  <si>
    <t>Average</t>
  </si>
  <si>
    <t>19981</t>
  </si>
  <si>
    <t>19982</t>
  </si>
  <si>
    <t>19983</t>
  </si>
  <si>
    <t>19984</t>
  </si>
  <si>
    <t>19991</t>
  </si>
  <si>
    <t>19992</t>
  </si>
  <si>
    <t>19993</t>
  </si>
  <si>
    <t>19994</t>
  </si>
  <si>
    <t>20001</t>
  </si>
  <si>
    <t>20002</t>
  </si>
  <si>
    <t>20003</t>
  </si>
  <si>
    <t>20004</t>
  </si>
  <si>
    <t>20011</t>
  </si>
  <si>
    <t>20012</t>
  </si>
  <si>
    <t>20013</t>
  </si>
  <si>
    <t>20014</t>
  </si>
  <si>
    <t>20021</t>
  </si>
  <si>
    <t>20022</t>
  </si>
  <si>
    <t>20023</t>
  </si>
  <si>
    <t>20024</t>
  </si>
  <si>
    <t>20031</t>
  </si>
  <si>
    <t>20032</t>
  </si>
  <si>
    <t>20033</t>
  </si>
  <si>
    <t>20034</t>
  </si>
  <si>
    <t>20041</t>
  </si>
  <si>
    <t>20042</t>
  </si>
  <si>
    <t>20043</t>
  </si>
  <si>
    <t>20044</t>
  </si>
  <si>
    <t>20051</t>
  </si>
  <si>
    <t>20052</t>
  </si>
  <si>
    <t>20053</t>
  </si>
  <si>
    <t>20054</t>
  </si>
  <si>
    <t>20061</t>
  </si>
  <si>
    <t>20062</t>
  </si>
  <si>
    <t>20063</t>
  </si>
  <si>
    <t>20064</t>
  </si>
  <si>
    <t>20071</t>
  </si>
  <si>
    <t>20072</t>
  </si>
  <si>
    <t>20073</t>
  </si>
  <si>
    <t>20074</t>
  </si>
  <si>
    <t>20081</t>
  </si>
  <si>
    <t>20082</t>
  </si>
  <si>
    <t>20083</t>
  </si>
  <si>
    <t>20084</t>
  </si>
  <si>
    <t>PCUHSRR@USECON</t>
  </si>
  <si>
    <t xml:space="preserve">CPI-U: Rent of Primary Residence (SA, 1982-84=100) </t>
  </si>
  <si>
    <t>Q1-1981 [Jan-1981]</t>
  </si>
  <si>
    <t>Q4-2008</t>
  </si>
  <si>
    <t>Feb 20 07:32:00 2009</t>
  </si>
  <si>
    <t>19951</t>
  </si>
  <si>
    <t>19952</t>
  </si>
  <si>
    <t>19953</t>
  </si>
  <si>
    <t>19954</t>
  </si>
  <si>
    <t>19961</t>
  </si>
  <si>
    <t>19962</t>
  </si>
  <si>
    <t>19963</t>
  </si>
  <si>
    <t>19964</t>
  </si>
  <si>
    <t>19971</t>
  </si>
  <si>
    <t>19972</t>
  </si>
  <si>
    <t>19973</t>
  </si>
  <si>
    <t>19974</t>
  </si>
  <si>
    <t>Feb 24 08:04:00 2009</t>
  </si>
  <si>
    <t>Mortgage Foreclosures, Expressed as Percent</t>
  </si>
  <si>
    <t>CASUSXA@USECON</t>
  </si>
  <si>
    <t>19951 *Q</t>
  </si>
  <si>
    <t>recessq@usecon</t>
  </si>
  <si>
    <t>.LSOURCE</t>
  </si>
  <si>
    <t>Feb 24 08:32:00 2009</t>
  </si>
  <si>
    <t>S&amp;P, Fiserv, and MacroMarkets LLC</t>
  </si>
  <si>
    <t xml:space="preserve">S&amp;P/Case-Shiller Home Price Index: U.S. National (SA, Q1-00=100) </t>
  </si>
  <si>
    <t>Bureau of Labor Statistics</t>
  </si>
  <si>
    <t>Q1-1947 [Jan-1947]</t>
  </si>
  <si>
    <t>Not Allowed</t>
  </si>
  <si>
    <t>Dec 31 17:01:00 2008</t>
  </si>
  <si>
    <t>National Bureau of Economic Research</t>
  </si>
  <si>
    <t>Q1-1920</t>
  </si>
  <si>
    <t xml:space="preserve">Quarterly NBER Recession/Expansion: Recession Shading (+1/-1) </t>
  </si>
  <si>
    <t>usmnfdi@realtor</t>
  </si>
  <si>
    <t>Jan 29 09:00:00 2009</t>
  </si>
  <si>
    <t>National Association of Realtors</t>
  </si>
  <si>
    <t>Q4-2008 [Dec-2008]</t>
  </si>
  <si>
    <t xml:space="preserve">NAR Housing Affordability: Median Family Income, United States (Dollars) </t>
  </si>
  <si>
    <t>HPI/CPI (Excluding Shelter)</t>
  </si>
  <si>
    <t>uixhs@cpidata</t>
  </si>
  <si>
    <t>Feb 20 07:40:00 2009</t>
  </si>
  <si>
    <t xml:space="preserve">CPI-U: All Items Less Shelter (SA, 1982-84=100) </t>
  </si>
  <si>
    <t>HPI/Rent</t>
  </si>
  <si>
    <t>HPI/Income</t>
  </si>
  <si>
    <t>Data Source is listed for each figure on the corresponing worksheet.</t>
  </si>
  <si>
    <r>
      <t>Article:</t>
    </r>
    <r>
      <rPr>
        <sz val="10"/>
        <rFont val="Arial"/>
        <family val="0"/>
      </rPr>
      <t xml:space="preserve"> Systemic Risk and the Financial Crisis: A Primer</t>
    </r>
  </si>
  <si>
    <r>
      <t>Author:</t>
    </r>
    <r>
      <rPr>
        <sz val="10"/>
        <rFont val="Arial"/>
        <family val="0"/>
      </rPr>
      <t xml:space="preserve"> James B. Bullard, Christopher J. Neely and David C. Wheelock</t>
    </r>
  </si>
  <si>
    <r>
      <t xml:space="preserve">This file contains the source data for </t>
    </r>
    <r>
      <rPr>
        <b/>
        <sz val="10"/>
        <rFont val="Arial"/>
        <family val="2"/>
      </rPr>
      <t>Figures 1 and 2.</t>
    </r>
  </si>
  <si>
    <t>Source:  Mortgate Bankers Association (Haver), Case-Shiller HPI</t>
  </si>
  <si>
    <t>Source: Case-Shiller HPI, CPI data from Bureau of Labor Statistics, Median Family Income is aggregated monthly series from the National Association of Realtors, Recession dates NBER</t>
  </si>
  <si>
    <t>20091</t>
  </si>
  <si>
    <t>Mar 05 09:00:00 2009</t>
  </si>
  <si>
    <t>Apr 07 11:06:00 2009</t>
  </si>
  <si>
    <t>Q1-2009</t>
  </si>
  <si>
    <r>
      <t xml:space="preserve">Issue: </t>
    </r>
    <r>
      <rPr>
        <sz val="10"/>
        <rFont val="Arial"/>
        <family val="0"/>
      </rPr>
      <t>September/October, Volume 91 Number 5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</si>
</sst>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yyyymm"/>
    <numFmt numFmtId="166" formatCode="0.0000000000"/>
    <numFmt numFmtId="167" formatCode="yyyy"/>
    <numFmt numFmtId="168" formatCode="0.000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10"/>
      <color indexed="8"/>
      <name val="Calibri"/>
      <family val="0"/>
    </font>
    <font>
      <sz val="10"/>
      <color indexed="9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b/>
      <sz val="11"/>
      <color indexed="30"/>
      <name val="Calibri"/>
      <family val="0"/>
    </font>
    <font>
      <b/>
      <sz val="11"/>
      <color indexed="62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34997999668121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 quotePrefix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 wrapText="1"/>
    </xf>
    <xf numFmtId="0" fontId="0" fillId="0" borderId="0" xfId="0" applyAlignment="1">
      <alignment wrapText="1"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  <xf numFmtId="165" fontId="0" fillId="0" borderId="0" xfId="0" applyNumberFormat="1" applyAlignment="1">
      <alignment/>
    </xf>
    <xf numFmtId="1" fontId="0" fillId="0" borderId="0" xfId="0" applyNumberFormat="1" applyAlignment="1">
      <alignment wrapText="1"/>
    </xf>
    <xf numFmtId="1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2" fillId="0" borderId="0" xfId="0" applyFont="1" applyAlignment="1">
      <alignment/>
    </xf>
    <xf numFmtId="10" fontId="0" fillId="0" borderId="0" xfId="0" applyNumberFormat="1" applyAlignment="1">
      <alignment wrapText="1"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applyAlignment="1" quotePrefix="1">
      <alignment wrapText="1"/>
    </xf>
    <xf numFmtId="164" fontId="0" fillId="0" borderId="0" xfId="0" applyNumberFormat="1" applyAlignment="1">
      <alignment wrapText="1"/>
    </xf>
    <xf numFmtId="168" fontId="0" fillId="0" borderId="0" xfId="0" applyNumberFormat="1" applyAlignment="1">
      <alignment wrapText="1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4" borderId="0" xfId="0" applyFill="1" applyAlignment="1">
      <alignment/>
    </xf>
    <xf numFmtId="0" fontId="2" fillId="34" borderId="0" xfId="0" applyFont="1" applyFill="1" applyAlignment="1">
      <alignment/>
    </xf>
    <xf numFmtId="0" fontId="0" fillId="34" borderId="0" xfId="0" applyFont="1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Figure 1: U.S. House Prices Relative to the CPI, Rents and Median Family Income 1995:Q1-2008:Q4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"/>
          <c:y val="0.12725"/>
          <c:w val="0.9565"/>
          <c:h val="0.83575"/>
        </c:manualLayout>
      </c:layout>
      <c:barChart>
        <c:barDir val="col"/>
        <c:grouping val="clustered"/>
        <c:varyColors val="0"/>
        <c:ser>
          <c:idx val="3"/>
          <c:order val="3"/>
          <c:tx>
            <c:strRef>
              <c:f>'Fig 1 Ratios DATA'!$G$4</c:f>
              <c:strCache>
                <c:ptCount val="1"/>
                <c:pt idx="0">
                  <c:v>Quarterly NBER Recession/Expansion: Recession Shading (+1/-1) 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'Fig 1 Ratios DATA'!$G$11:$G$66</c:f>
              <c:numCache>
                <c:ptCount val="56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-1</c:v>
                </c:pt>
                <c:pt idx="22">
                  <c:v>-1</c:v>
                </c:pt>
                <c:pt idx="23">
                  <c:v>-1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-1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  <c:pt idx="32">
                  <c:v>-1</c:v>
                </c:pt>
                <c:pt idx="33">
                  <c:v>-1</c:v>
                </c:pt>
                <c:pt idx="34">
                  <c:v>-1</c:v>
                </c:pt>
                <c:pt idx="35">
                  <c:v>-1</c:v>
                </c:pt>
                <c:pt idx="36">
                  <c:v>-1</c:v>
                </c:pt>
                <c:pt idx="37">
                  <c:v>-1</c:v>
                </c:pt>
                <c:pt idx="38">
                  <c:v>-1</c:v>
                </c:pt>
                <c:pt idx="39">
                  <c:v>-1</c:v>
                </c:pt>
                <c:pt idx="40">
                  <c:v>-1</c:v>
                </c:pt>
                <c:pt idx="41">
                  <c:v>-1</c:v>
                </c:pt>
                <c:pt idx="42">
                  <c:v>-1</c:v>
                </c:pt>
                <c:pt idx="43">
                  <c:v>-1</c:v>
                </c:pt>
                <c:pt idx="44">
                  <c:v>-1</c:v>
                </c:pt>
                <c:pt idx="45">
                  <c:v>-1</c:v>
                </c:pt>
                <c:pt idx="46">
                  <c:v>-1</c:v>
                </c:pt>
                <c:pt idx="47">
                  <c:v>-1</c:v>
                </c:pt>
                <c:pt idx="48">
                  <c:v>-1</c:v>
                </c:pt>
                <c:pt idx="49">
                  <c:v>-1</c:v>
                </c:pt>
                <c:pt idx="50">
                  <c:v>-1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</c:numCache>
            </c:numRef>
          </c:val>
        </c:ser>
        <c:overlap val="100"/>
        <c:gapWidth val="0"/>
        <c:axId val="3172288"/>
        <c:axId val="28550593"/>
      </c:barChart>
      <c:lineChart>
        <c:grouping val="standard"/>
        <c:varyColors val="0"/>
        <c:ser>
          <c:idx val="0"/>
          <c:order val="0"/>
          <c:tx>
            <c:strRef>
              <c:f>'Fig 1 Ratios DATA'!$I$4</c:f>
              <c:strCache>
                <c:ptCount val="1"/>
                <c:pt idx="0">
                  <c:v>HPI/CPI (Excluding Shelter)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 1 Ratios DATA'!$B$11:$B$66</c:f>
              <c:strCache>
                <c:ptCount val="56"/>
                <c:pt idx="0">
                  <c:v>34759</c:v>
                </c:pt>
                <c:pt idx="1">
                  <c:v>34851</c:v>
                </c:pt>
                <c:pt idx="2">
                  <c:v>34943</c:v>
                </c:pt>
                <c:pt idx="3">
                  <c:v>35034</c:v>
                </c:pt>
                <c:pt idx="4">
                  <c:v>35125</c:v>
                </c:pt>
                <c:pt idx="5">
                  <c:v>35217</c:v>
                </c:pt>
                <c:pt idx="6">
                  <c:v>35309</c:v>
                </c:pt>
                <c:pt idx="7">
                  <c:v>35400</c:v>
                </c:pt>
                <c:pt idx="8">
                  <c:v>35490</c:v>
                </c:pt>
                <c:pt idx="9">
                  <c:v>35582</c:v>
                </c:pt>
                <c:pt idx="10">
                  <c:v>35674</c:v>
                </c:pt>
                <c:pt idx="11">
                  <c:v>35765</c:v>
                </c:pt>
                <c:pt idx="12">
                  <c:v>35855</c:v>
                </c:pt>
                <c:pt idx="13">
                  <c:v>35947</c:v>
                </c:pt>
                <c:pt idx="14">
                  <c:v>36039</c:v>
                </c:pt>
                <c:pt idx="15">
                  <c:v>36130</c:v>
                </c:pt>
                <c:pt idx="16">
                  <c:v>36220</c:v>
                </c:pt>
                <c:pt idx="17">
                  <c:v>36312</c:v>
                </c:pt>
                <c:pt idx="18">
                  <c:v>36404</c:v>
                </c:pt>
                <c:pt idx="19">
                  <c:v>36495</c:v>
                </c:pt>
                <c:pt idx="20">
                  <c:v>36586</c:v>
                </c:pt>
                <c:pt idx="21">
                  <c:v>36678</c:v>
                </c:pt>
                <c:pt idx="22">
                  <c:v>36770</c:v>
                </c:pt>
                <c:pt idx="23">
                  <c:v>36861</c:v>
                </c:pt>
                <c:pt idx="24">
                  <c:v>36951</c:v>
                </c:pt>
                <c:pt idx="25">
                  <c:v>37043</c:v>
                </c:pt>
                <c:pt idx="26">
                  <c:v>37135</c:v>
                </c:pt>
                <c:pt idx="27">
                  <c:v>37226</c:v>
                </c:pt>
                <c:pt idx="28">
                  <c:v>37316</c:v>
                </c:pt>
                <c:pt idx="29">
                  <c:v>37408</c:v>
                </c:pt>
                <c:pt idx="30">
                  <c:v>37500</c:v>
                </c:pt>
                <c:pt idx="31">
                  <c:v>37591</c:v>
                </c:pt>
                <c:pt idx="32">
                  <c:v>37681</c:v>
                </c:pt>
                <c:pt idx="33">
                  <c:v>37773</c:v>
                </c:pt>
                <c:pt idx="34">
                  <c:v>37865</c:v>
                </c:pt>
                <c:pt idx="35">
                  <c:v>37956</c:v>
                </c:pt>
                <c:pt idx="36">
                  <c:v>38047</c:v>
                </c:pt>
                <c:pt idx="37">
                  <c:v>38139</c:v>
                </c:pt>
                <c:pt idx="38">
                  <c:v>38231</c:v>
                </c:pt>
                <c:pt idx="39">
                  <c:v>38322</c:v>
                </c:pt>
                <c:pt idx="40">
                  <c:v>38412</c:v>
                </c:pt>
                <c:pt idx="41">
                  <c:v>38504</c:v>
                </c:pt>
                <c:pt idx="42">
                  <c:v>38596</c:v>
                </c:pt>
                <c:pt idx="43">
                  <c:v>38687</c:v>
                </c:pt>
                <c:pt idx="44">
                  <c:v>38777</c:v>
                </c:pt>
                <c:pt idx="45">
                  <c:v>38869</c:v>
                </c:pt>
                <c:pt idx="46">
                  <c:v>38961</c:v>
                </c:pt>
                <c:pt idx="47">
                  <c:v>39052</c:v>
                </c:pt>
                <c:pt idx="48">
                  <c:v>39142</c:v>
                </c:pt>
                <c:pt idx="49">
                  <c:v>39234</c:v>
                </c:pt>
                <c:pt idx="50">
                  <c:v>39326</c:v>
                </c:pt>
                <c:pt idx="51">
                  <c:v>39417</c:v>
                </c:pt>
                <c:pt idx="52">
                  <c:v>39508</c:v>
                </c:pt>
                <c:pt idx="53">
                  <c:v>39600</c:v>
                </c:pt>
                <c:pt idx="54">
                  <c:v>39692</c:v>
                </c:pt>
                <c:pt idx="55">
                  <c:v>39783</c:v>
                </c:pt>
              </c:strCache>
            </c:strRef>
          </c:cat>
          <c:val>
            <c:numRef>
              <c:f>'Fig 1 Ratios DATA'!$I$11:$I$66</c:f>
              <c:numCache>
                <c:ptCount val="56"/>
                <c:pt idx="0">
                  <c:v>1</c:v>
                </c:pt>
                <c:pt idx="1">
                  <c:v>0.9987961153340309</c:v>
                </c:pt>
                <c:pt idx="2">
                  <c:v>1.0015876805307278</c:v>
                </c:pt>
                <c:pt idx="3">
                  <c:v>1.0021512027514845</c:v>
                </c:pt>
                <c:pt idx="4">
                  <c:v>0.9987816898369795</c:v>
                </c:pt>
                <c:pt idx="5">
                  <c:v>0.995405819295559</c:v>
                </c:pt>
                <c:pt idx="6">
                  <c:v>0.9972403358976566</c:v>
                </c:pt>
                <c:pt idx="7">
                  <c:v>0.9906984955274372</c:v>
                </c:pt>
                <c:pt idx="8">
                  <c:v>0.9974835839623278</c:v>
                </c:pt>
                <c:pt idx="9">
                  <c:v>1.0051835232642075</c:v>
                </c:pt>
                <c:pt idx="10">
                  <c:v>1.010302181478097</c:v>
                </c:pt>
                <c:pt idx="11">
                  <c:v>1.020400342278296</c:v>
                </c:pt>
                <c:pt idx="12">
                  <c:v>1.0368969492819442</c:v>
                </c:pt>
                <c:pt idx="13">
                  <c:v>1.0534693964752029</c:v>
                </c:pt>
                <c:pt idx="14">
                  <c:v>1.0692605482674247</c:v>
                </c:pt>
                <c:pt idx="15">
                  <c:v>1.084416453685692</c:v>
                </c:pt>
                <c:pt idx="16">
                  <c:v>1.101537752890484</c:v>
                </c:pt>
                <c:pt idx="17">
                  <c:v>1.1118691317369485</c:v>
                </c:pt>
                <c:pt idx="18">
                  <c:v>1.1273082650289483</c:v>
                </c:pt>
                <c:pt idx="19">
                  <c:v>1.1422745644259964</c:v>
                </c:pt>
                <c:pt idx="20">
                  <c:v>1.157415159829654</c:v>
                </c:pt>
                <c:pt idx="21">
                  <c:v>1.1783795071697063</c:v>
                </c:pt>
                <c:pt idx="22">
                  <c:v>1.1932716157612153</c:v>
                </c:pt>
                <c:pt idx="23">
                  <c:v>1.2121360225038829</c:v>
                </c:pt>
                <c:pt idx="24">
                  <c:v>1.2231185430938334</c:v>
                </c:pt>
                <c:pt idx="25">
                  <c:v>1.2407625708384449</c:v>
                </c:pt>
                <c:pt idx="26">
                  <c:v>1.2687833195592908</c:v>
                </c:pt>
                <c:pt idx="27">
                  <c:v>1.2930015082683288</c:v>
                </c:pt>
                <c:pt idx="28">
                  <c:v>1.3208528529434695</c:v>
                </c:pt>
                <c:pt idx="29">
                  <c:v>1.3442259038993665</c:v>
                </c:pt>
                <c:pt idx="30">
                  <c:v>1.3765778220047948</c:v>
                </c:pt>
                <c:pt idx="31">
                  <c:v>1.4054631759035447</c:v>
                </c:pt>
                <c:pt idx="32">
                  <c:v>1.4166293334582654</c:v>
                </c:pt>
                <c:pt idx="33">
                  <c:v>1.449628597616075</c:v>
                </c:pt>
                <c:pt idx="34">
                  <c:v>1.4796723303920853</c:v>
                </c:pt>
                <c:pt idx="35">
                  <c:v>1.526421290714976</c:v>
                </c:pt>
                <c:pt idx="36">
                  <c:v>1.5610666586789579</c:v>
                </c:pt>
                <c:pt idx="37">
                  <c:v>1.6082970705135395</c:v>
                </c:pt>
                <c:pt idx="38">
                  <c:v>1.6521839181118614</c:v>
                </c:pt>
                <c:pt idx="39">
                  <c:v>1.68681687732796</c:v>
                </c:pt>
                <c:pt idx="40">
                  <c:v>1.7511479864772528</c:v>
                </c:pt>
                <c:pt idx="41">
                  <c:v>1.8023856584446545</c:v>
                </c:pt>
                <c:pt idx="42">
                  <c:v>1.8253645459400385</c:v>
                </c:pt>
                <c:pt idx="43">
                  <c:v>1.853647814597279</c:v>
                </c:pt>
                <c:pt idx="44">
                  <c:v>1.8722520789352977</c:v>
                </c:pt>
                <c:pt idx="45">
                  <c:v>1.857733404470179</c:v>
                </c:pt>
                <c:pt idx="46">
                  <c:v>1.818865948778642</c:v>
                </c:pt>
                <c:pt idx="47">
                  <c:v>1.8314405678012609</c:v>
                </c:pt>
                <c:pt idx="48">
                  <c:v>1.8043018827291484</c:v>
                </c:pt>
                <c:pt idx="49">
                  <c:v>1.7528597512349913</c:v>
                </c:pt>
                <c:pt idx="50">
                  <c:v>1.707227479520564</c:v>
                </c:pt>
                <c:pt idx="51">
                  <c:v>1.6006363121181686</c:v>
                </c:pt>
                <c:pt idx="52">
                  <c:v>1.4815097550964627</c:v>
                </c:pt>
                <c:pt idx="53">
                  <c:v>1.4169832260761857</c:v>
                </c:pt>
                <c:pt idx="54">
                  <c:v>1.3362063209418675</c:v>
                </c:pt>
                <c:pt idx="55">
                  <c:v>1.292483983201785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 1 Ratios DATA'!$J$4</c:f>
              <c:strCache>
                <c:ptCount val="1"/>
                <c:pt idx="0">
                  <c:v>HPI/Rent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 1 Ratios DATA'!$B$11:$B$66</c:f>
              <c:strCache>
                <c:ptCount val="56"/>
                <c:pt idx="0">
                  <c:v>34759</c:v>
                </c:pt>
                <c:pt idx="1">
                  <c:v>34851</c:v>
                </c:pt>
                <c:pt idx="2">
                  <c:v>34943</c:v>
                </c:pt>
                <c:pt idx="3">
                  <c:v>35034</c:v>
                </c:pt>
                <c:pt idx="4">
                  <c:v>35125</c:v>
                </c:pt>
                <c:pt idx="5">
                  <c:v>35217</c:v>
                </c:pt>
                <c:pt idx="6">
                  <c:v>35309</c:v>
                </c:pt>
                <c:pt idx="7">
                  <c:v>35400</c:v>
                </c:pt>
                <c:pt idx="8">
                  <c:v>35490</c:v>
                </c:pt>
                <c:pt idx="9">
                  <c:v>35582</c:v>
                </c:pt>
                <c:pt idx="10">
                  <c:v>35674</c:v>
                </c:pt>
                <c:pt idx="11">
                  <c:v>35765</c:v>
                </c:pt>
                <c:pt idx="12">
                  <c:v>35855</c:v>
                </c:pt>
                <c:pt idx="13">
                  <c:v>35947</c:v>
                </c:pt>
                <c:pt idx="14">
                  <c:v>36039</c:v>
                </c:pt>
                <c:pt idx="15">
                  <c:v>36130</c:v>
                </c:pt>
                <c:pt idx="16">
                  <c:v>36220</c:v>
                </c:pt>
                <c:pt idx="17">
                  <c:v>36312</c:v>
                </c:pt>
                <c:pt idx="18">
                  <c:v>36404</c:v>
                </c:pt>
                <c:pt idx="19">
                  <c:v>36495</c:v>
                </c:pt>
                <c:pt idx="20">
                  <c:v>36586</c:v>
                </c:pt>
                <c:pt idx="21">
                  <c:v>36678</c:v>
                </c:pt>
                <c:pt idx="22">
                  <c:v>36770</c:v>
                </c:pt>
                <c:pt idx="23">
                  <c:v>36861</c:v>
                </c:pt>
                <c:pt idx="24">
                  <c:v>36951</c:v>
                </c:pt>
                <c:pt idx="25">
                  <c:v>37043</c:v>
                </c:pt>
                <c:pt idx="26">
                  <c:v>37135</c:v>
                </c:pt>
                <c:pt idx="27">
                  <c:v>37226</c:v>
                </c:pt>
                <c:pt idx="28">
                  <c:v>37316</c:v>
                </c:pt>
                <c:pt idx="29">
                  <c:v>37408</c:v>
                </c:pt>
                <c:pt idx="30">
                  <c:v>37500</c:v>
                </c:pt>
                <c:pt idx="31">
                  <c:v>37591</c:v>
                </c:pt>
                <c:pt idx="32">
                  <c:v>37681</c:v>
                </c:pt>
                <c:pt idx="33">
                  <c:v>37773</c:v>
                </c:pt>
                <c:pt idx="34">
                  <c:v>37865</c:v>
                </c:pt>
                <c:pt idx="35">
                  <c:v>37956</c:v>
                </c:pt>
                <c:pt idx="36">
                  <c:v>38047</c:v>
                </c:pt>
                <c:pt idx="37">
                  <c:v>38139</c:v>
                </c:pt>
                <c:pt idx="38">
                  <c:v>38231</c:v>
                </c:pt>
                <c:pt idx="39">
                  <c:v>38322</c:v>
                </c:pt>
                <c:pt idx="40">
                  <c:v>38412</c:v>
                </c:pt>
                <c:pt idx="41">
                  <c:v>38504</c:v>
                </c:pt>
                <c:pt idx="42">
                  <c:v>38596</c:v>
                </c:pt>
                <c:pt idx="43">
                  <c:v>38687</c:v>
                </c:pt>
                <c:pt idx="44">
                  <c:v>38777</c:v>
                </c:pt>
                <c:pt idx="45">
                  <c:v>38869</c:v>
                </c:pt>
                <c:pt idx="46">
                  <c:v>38961</c:v>
                </c:pt>
                <c:pt idx="47">
                  <c:v>39052</c:v>
                </c:pt>
                <c:pt idx="48">
                  <c:v>39142</c:v>
                </c:pt>
                <c:pt idx="49">
                  <c:v>39234</c:v>
                </c:pt>
                <c:pt idx="50">
                  <c:v>39326</c:v>
                </c:pt>
                <c:pt idx="51">
                  <c:v>39417</c:v>
                </c:pt>
                <c:pt idx="52">
                  <c:v>39508</c:v>
                </c:pt>
                <c:pt idx="53">
                  <c:v>39600</c:v>
                </c:pt>
                <c:pt idx="54">
                  <c:v>39692</c:v>
                </c:pt>
                <c:pt idx="55">
                  <c:v>39783</c:v>
                </c:pt>
              </c:strCache>
            </c:strRef>
          </c:cat>
          <c:val>
            <c:numRef>
              <c:f>'Fig 1 Ratios DATA'!$J$11:$J$66</c:f>
              <c:numCache>
                <c:ptCount val="56"/>
                <c:pt idx="0">
                  <c:v>1</c:v>
                </c:pt>
                <c:pt idx="1">
                  <c:v>1.00006939245419</c:v>
                </c:pt>
                <c:pt idx="2">
                  <c:v>1.0009790445011724</c:v>
                </c:pt>
                <c:pt idx="3">
                  <c:v>0.9999138003271418</c:v>
                </c:pt>
                <c:pt idx="4">
                  <c:v>0.9987361013080973</c:v>
                </c:pt>
                <c:pt idx="5">
                  <c:v>0.9979449584245631</c:v>
                </c:pt>
                <c:pt idx="6">
                  <c:v>0.996755509683178</c:v>
                </c:pt>
                <c:pt idx="7">
                  <c:v>0.9935889733837536</c:v>
                </c:pt>
                <c:pt idx="8">
                  <c:v>0.9988652211460212</c:v>
                </c:pt>
                <c:pt idx="9">
                  <c:v>0.9991348953486241</c:v>
                </c:pt>
                <c:pt idx="10">
                  <c:v>0.9998378105749539</c:v>
                </c:pt>
                <c:pt idx="11">
                  <c:v>1.0065259326675293</c:v>
                </c:pt>
                <c:pt idx="12">
                  <c:v>1.0147228187660584</c:v>
                </c:pt>
                <c:pt idx="13">
                  <c:v>1.023854109457937</c:v>
                </c:pt>
                <c:pt idx="14">
                  <c:v>1.033502408711403</c:v>
                </c:pt>
                <c:pt idx="15">
                  <c:v>1.0417743145689071</c:v>
                </c:pt>
                <c:pt idx="16">
                  <c:v>1.0547402922074964</c:v>
                </c:pt>
                <c:pt idx="17">
                  <c:v>1.065012911749692</c:v>
                </c:pt>
                <c:pt idx="18">
                  <c:v>1.080607566515936</c:v>
                </c:pt>
                <c:pt idx="19">
                  <c:v>1.0945819868007107</c:v>
                </c:pt>
                <c:pt idx="20">
                  <c:v>1.1084878776168576</c:v>
                </c:pt>
                <c:pt idx="21">
                  <c:v>1.1284032325386932</c:v>
                </c:pt>
                <c:pt idx="22">
                  <c:v>1.1412149037222286</c:v>
                </c:pt>
                <c:pt idx="23">
                  <c:v>1.1546236859547903</c:v>
                </c:pt>
                <c:pt idx="24">
                  <c:v>1.1637412325329084</c:v>
                </c:pt>
                <c:pt idx="25">
                  <c:v>1.173436890561163</c:v>
                </c:pt>
                <c:pt idx="26">
                  <c:v>1.1855789501584273</c:v>
                </c:pt>
                <c:pt idx="27">
                  <c:v>1.1880558963440973</c:v>
                </c:pt>
                <c:pt idx="28">
                  <c:v>1.200676494745938</c:v>
                </c:pt>
                <c:pt idx="29">
                  <c:v>1.2225082271675736</c:v>
                </c:pt>
                <c:pt idx="30">
                  <c:v>1.2490152263813774</c:v>
                </c:pt>
                <c:pt idx="31">
                  <c:v>1.27215075494129</c:v>
                </c:pt>
                <c:pt idx="32">
                  <c:v>1.287302380978054</c:v>
                </c:pt>
                <c:pt idx="33">
                  <c:v>1.3032502591346418</c:v>
                </c:pt>
                <c:pt idx="34">
                  <c:v>1.332279401894321</c:v>
                </c:pt>
                <c:pt idx="35">
                  <c:v>1.3707254751341404</c:v>
                </c:pt>
                <c:pt idx="36">
                  <c:v>1.4073532585794013</c:v>
                </c:pt>
                <c:pt idx="37">
                  <c:v>1.4476794900953782</c:v>
                </c:pt>
                <c:pt idx="38">
                  <c:v>1.4848633501965638</c:v>
                </c:pt>
                <c:pt idx="39">
                  <c:v>1.5276474880133422</c:v>
                </c:pt>
                <c:pt idx="40">
                  <c:v>1.5804819196950994</c:v>
                </c:pt>
                <c:pt idx="41">
                  <c:v>1.6248034672290814</c:v>
                </c:pt>
                <c:pt idx="42">
                  <c:v>1.6657958742455636</c:v>
                </c:pt>
                <c:pt idx="43">
                  <c:v>1.6993601971577306</c:v>
                </c:pt>
                <c:pt idx="44">
                  <c:v>1.709695759917078</c:v>
                </c:pt>
                <c:pt idx="45">
                  <c:v>1.6901581496969156</c:v>
                </c:pt>
                <c:pt idx="46">
                  <c:v>1.649146419117686</c:v>
                </c:pt>
                <c:pt idx="47">
                  <c:v>1.6282524453407006</c:v>
                </c:pt>
                <c:pt idx="48">
                  <c:v>1.6013286975623482</c:v>
                </c:pt>
                <c:pt idx="49">
                  <c:v>1.5588156930044084</c:v>
                </c:pt>
                <c:pt idx="50">
                  <c:v>1.5136058327430466</c:v>
                </c:pt>
                <c:pt idx="51">
                  <c:v>1.429410276542318</c:v>
                </c:pt>
                <c:pt idx="52">
                  <c:v>1.3283452814991814</c:v>
                </c:pt>
                <c:pt idx="53">
                  <c:v>1.2779218988366656</c:v>
                </c:pt>
                <c:pt idx="54">
                  <c:v>1.2173469252099898</c:v>
                </c:pt>
                <c:pt idx="55">
                  <c:v>1.1287965814413732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 1 Ratios DATA'!$K$4</c:f>
              <c:strCache>
                <c:ptCount val="1"/>
                <c:pt idx="0">
                  <c:v>HPI/Income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 1 Ratios DATA'!$B$11:$B$66</c:f>
              <c:strCache>
                <c:ptCount val="56"/>
                <c:pt idx="0">
                  <c:v>34759</c:v>
                </c:pt>
                <c:pt idx="1">
                  <c:v>34851</c:v>
                </c:pt>
                <c:pt idx="2">
                  <c:v>34943</c:v>
                </c:pt>
                <c:pt idx="3">
                  <c:v>35034</c:v>
                </c:pt>
                <c:pt idx="4">
                  <c:v>35125</c:v>
                </c:pt>
                <c:pt idx="5">
                  <c:v>35217</c:v>
                </c:pt>
                <c:pt idx="6">
                  <c:v>35309</c:v>
                </c:pt>
                <c:pt idx="7">
                  <c:v>35400</c:v>
                </c:pt>
                <c:pt idx="8">
                  <c:v>35490</c:v>
                </c:pt>
                <c:pt idx="9">
                  <c:v>35582</c:v>
                </c:pt>
                <c:pt idx="10">
                  <c:v>35674</c:v>
                </c:pt>
                <c:pt idx="11">
                  <c:v>35765</c:v>
                </c:pt>
                <c:pt idx="12">
                  <c:v>35855</c:v>
                </c:pt>
                <c:pt idx="13">
                  <c:v>35947</c:v>
                </c:pt>
                <c:pt idx="14">
                  <c:v>36039</c:v>
                </c:pt>
                <c:pt idx="15">
                  <c:v>36130</c:v>
                </c:pt>
                <c:pt idx="16">
                  <c:v>36220</c:v>
                </c:pt>
                <c:pt idx="17">
                  <c:v>36312</c:v>
                </c:pt>
                <c:pt idx="18">
                  <c:v>36404</c:v>
                </c:pt>
                <c:pt idx="19">
                  <c:v>36495</c:v>
                </c:pt>
                <c:pt idx="20">
                  <c:v>36586</c:v>
                </c:pt>
                <c:pt idx="21">
                  <c:v>36678</c:v>
                </c:pt>
                <c:pt idx="22">
                  <c:v>36770</c:v>
                </c:pt>
                <c:pt idx="23">
                  <c:v>36861</c:v>
                </c:pt>
                <c:pt idx="24">
                  <c:v>36951</c:v>
                </c:pt>
                <c:pt idx="25">
                  <c:v>37043</c:v>
                </c:pt>
                <c:pt idx="26">
                  <c:v>37135</c:v>
                </c:pt>
                <c:pt idx="27">
                  <c:v>37226</c:v>
                </c:pt>
                <c:pt idx="28">
                  <c:v>37316</c:v>
                </c:pt>
                <c:pt idx="29">
                  <c:v>37408</c:v>
                </c:pt>
                <c:pt idx="30">
                  <c:v>37500</c:v>
                </c:pt>
                <c:pt idx="31">
                  <c:v>37591</c:v>
                </c:pt>
                <c:pt idx="32">
                  <c:v>37681</c:v>
                </c:pt>
                <c:pt idx="33">
                  <c:v>37773</c:v>
                </c:pt>
                <c:pt idx="34">
                  <c:v>37865</c:v>
                </c:pt>
                <c:pt idx="35">
                  <c:v>37956</c:v>
                </c:pt>
                <c:pt idx="36">
                  <c:v>38047</c:v>
                </c:pt>
                <c:pt idx="37">
                  <c:v>38139</c:v>
                </c:pt>
                <c:pt idx="38">
                  <c:v>38231</c:v>
                </c:pt>
                <c:pt idx="39">
                  <c:v>38322</c:v>
                </c:pt>
                <c:pt idx="40">
                  <c:v>38412</c:v>
                </c:pt>
                <c:pt idx="41">
                  <c:v>38504</c:v>
                </c:pt>
                <c:pt idx="42">
                  <c:v>38596</c:v>
                </c:pt>
                <c:pt idx="43">
                  <c:v>38687</c:v>
                </c:pt>
                <c:pt idx="44">
                  <c:v>38777</c:v>
                </c:pt>
                <c:pt idx="45">
                  <c:v>38869</c:v>
                </c:pt>
                <c:pt idx="46">
                  <c:v>38961</c:v>
                </c:pt>
                <c:pt idx="47">
                  <c:v>39052</c:v>
                </c:pt>
                <c:pt idx="48">
                  <c:v>39142</c:v>
                </c:pt>
                <c:pt idx="49">
                  <c:v>39234</c:v>
                </c:pt>
                <c:pt idx="50">
                  <c:v>39326</c:v>
                </c:pt>
                <c:pt idx="51">
                  <c:v>39417</c:v>
                </c:pt>
                <c:pt idx="52">
                  <c:v>39508</c:v>
                </c:pt>
                <c:pt idx="53">
                  <c:v>39600</c:v>
                </c:pt>
                <c:pt idx="54">
                  <c:v>39692</c:v>
                </c:pt>
                <c:pt idx="55">
                  <c:v>39783</c:v>
                </c:pt>
              </c:strCache>
            </c:strRef>
          </c:cat>
          <c:val>
            <c:numRef>
              <c:f>'Fig 1 Ratios DATA'!$K$11:$K$66</c:f>
              <c:numCache>
                <c:ptCount val="56"/>
                <c:pt idx="0">
                  <c:v>1</c:v>
                </c:pt>
                <c:pt idx="1">
                  <c:v>0.9993494082085603</c:v>
                </c:pt>
                <c:pt idx="2">
                  <c:v>0.9992716734244947</c:v>
                </c:pt>
                <c:pt idx="3">
                  <c:v>0.9974124670738898</c:v>
                </c:pt>
                <c:pt idx="4">
                  <c:v>0.9922804354512078</c:v>
                </c:pt>
                <c:pt idx="5">
                  <c:v>0.985037964024842</c:v>
                </c:pt>
                <c:pt idx="6">
                  <c:v>0.9784010847710779</c:v>
                </c:pt>
                <c:pt idx="7">
                  <c:v>0.9684567725506772</c:v>
                </c:pt>
                <c:pt idx="8">
                  <c:v>0.9675257018427899</c:v>
                </c:pt>
                <c:pt idx="9">
                  <c:v>0.9631515401656763</c:v>
                </c:pt>
                <c:pt idx="10">
                  <c:v>0.958938345164898</c:v>
                </c:pt>
                <c:pt idx="11">
                  <c:v>0.9602301247512441</c:v>
                </c:pt>
                <c:pt idx="12">
                  <c:v>0.9633781606381322</c:v>
                </c:pt>
                <c:pt idx="13">
                  <c:v>0.9699879905535386</c:v>
                </c:pt>
                <c:pt idx="14">
                  <c:v>0.9775413716078339</c:v>
                </c:pt>
                <c:pt idx="15">
                  <c:v>0.9833127164563843</c:v>
                </c:pt>
                <c:pt idx="16">
                  <c:v>0.990711772565434</c:v>
                </c:pt>
                <c:pt idx="17">
                  <c:v>0.995131632879478</c:v>
                </c:pt>
                <c:pt idx="18">
                  <c:v>1.0041892380459503</c:v>
                </c:pt>
                <c:pt idx="19">
                  <c:v>1.0130825819579017</c:v>
                </c:pt>
                <c:pt idx="20">
                  <c:v>1.0344178163270632</c:v>
                </c:pt>
                <c:pt idx="21">
                  <c:v>1.048093675997669</c:v>
                </c:pt>
                <c:pt idx="22">
                  <c:v>1.0659854992583129</c:v>
                </c:pt>
                <c:pt idx="23">
                  <c:v>1.0846722356030098</c:v>
                </c:pt>
                <c:pt idx="24">
                  <c:v>1.1016340219098981</c:v>
                </c:pt>
                <c:pt idx="25">
                  <c:v>1.1221818108616466</c:v>
                </c:pt>
                <c:pt idx="26">
                  <c:v>1.1446664122544925</c:v>
                </c:pt>
                <c:pt idx="27">
                  <c:v>1.1578896159291203</c:v>
                </c:pt>
                <c:pt idx="28">
                  <c:v>1.1818527123984974</c:v>
                </c:pt>
                <c:pt idx="29">
                  <c:v>1.210870951156731</c:v>
                </c:pt>
                <c:pt idx="30">
                  <c:v>1.2420307498741314</c:v>
                </c:pt>
                <c:pt idx="31">
                  <c:v>1.2684106039079468</c:v>
                </c:pt>
                <c:pt idx="32">
                  <c:v>1.288148234280352</c:v>
                </c:pt>
                <c:pt idx="33">
                  <c:v>1.3065832433297306</c:v>
                </c:pt>
                <c:pt idx="34">
                  <c:v>1.3366059880872554</c:v>
                </c:pt>
                <c:pt idx="35">
                  <c:v>1.3735972165772106</c:v>
                </c:pt>
                <c:pt idx="36">
                  <c:v>1.4097655863187093</c:v>
                </c:pt>
                <c:pt idx="37">
                  <c:v>1.4525647402782849</c:v>
                </c:pt>
                <c:pt idx="38">
                  <c:v>1.4908455673623164</c:v>
                </c:pt>
                <c:pt idx="39">
                  <c:v>1.530395704636929</c:v>
                </c:pt>
                <c:pt idx="40">
                  <c:v>1.5827178394555683</c:v>
                </c:pt>
                <c:pt idx="41">
                  <c:v>1.6266307828766196</c:v>
                </c:pt>
                <c:pt idx="42">
                  <c:v>1.6672036669648451</c:v>
                </c:pt>
                <c:pt idx="43">
                  <c:v>1.7003488786241316</c:v>
                </c:pt>
                <c:pt idx="44">
                  <c:v>1.7096123936482435</c:v>
                </c:pt>
                <c:pt idx="45">
                  <c:v>1.6942391046662804</c:v>
                </c:pt>
                <c:pt idx="46">
                  <c:v>1.6592216826262918</c:v>
                </c:pt>
                <c:pt idx="47">
                  <c:v>1.6433104088696424</c:v>
                </c:pt>
                <c:pt idx="48">
                  <c:v>1.6260851507773209</c:v>
                </c:pt>
                <c:pt idx="49">
                  <c:v>1.5866547985820145</c:v>
                </c:pt>
                <c:pt idx="50">
                  <c:v>1.5425757882566977</c:v>
                </c:pt>
                <c:pt idx="51">
                  <c:v>1.4616412216454022</c:v>
                </c:pt>
                <c:pt idx="52">
                  <c:v>1.3677154049496665</c:v>
                </c:pt>
                <c:pt idx="53">
                  <c:v>1.319370884245208</c:v>
                </c:pt>
                <c:pt idx="54">
                  <c:v>1.261747335586015</c:v>
                </c:pt>
                <c:pt idx="55">
                  <c:v>1.1733243708977092</c:v>
                </c:pt>
              </c:numCache>
            </c:numRef>
          </c:val>
          <c:smooth val="0"/>
        </c:ser>
        <c:marker val="1"/>
        <c:axId val="55628746"/>
        <c:axId val="30896667"/>
      </c:lineChart>
      <c:catAx>
        <c:axId val="55628746"/>
        <c:scaling>
          <c:orientation val="minMax"/>
        </c:scaling>
        <c:axPos val="b"/>
        <c:delete val="0"/>
        <c:numFmt formatCode="yyyy" sourceLinked="0"/>
        <c:majorTickMark val="cross"/>
        <c:minorTickMark val="in"/>
        <c:tickLblPos val="nextTo"/>
        <c:spPr>
          <a:ln w="3175">
            <a:solidFill>
              <a:srgbClr val="808080"/>
            </a:solidFill>
          </a:ln>
        </c:spPr>
        <c:crossAx val="30896667"/>
        <c:crosses val="autoZero"/>
        <c:auto val="0"/>
        <c:lblOffset val="100"/>
        <c:tickLblSkip val="4"/>
        <c:tickMarkSkip val="4"/>
        <c:noMultiLvlLbl val="0"/>
      </c:catAx>
      <c:valAx>
        <c:axId val="30896667"/>
        <c:scaling>
          <c:orientation val="minMax"/>
          <c:min val="0.6000000000000002"/>
        </c:scaling>
        <c:axPos val="l"/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628746"/>
        <c:crossesAt val="1"/>
        <c:crossBetween val="between"/>
        <c:dispUnits/>
      </c:valAx>
      <c:catAx>
        <c:axId val="3172288"/>
        <c:scaling>
          <c:orientation val="minMax"/>
        </c:scaling>
        <c:axPos val="b"/>
        <c:delete val="1"/>
        <c:majorTickMark val="out"/>
        <c:minorTickMark val="none"/>
        <c:tickLblPos val="none"/>
        <c:crossAx val="28550593"/>
        <c:crosses val="autoZero"/>
        <c:auto val="0"/>
        <c:lblOffset val="100"/>
        <c:tickLblSkip val="1"/>
        <c:noMultiLvlLbl val="0"/>
      </c:catAx>
      <c:valAx>
        <c:axId val="28550593"/>
        <c:scaling>
          <c:orientation val="minMax"/>
          <c:max val="0.55"/>
          <c:min val="0.5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3172288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l"/>
      <c:legendEntry>
        <c:idx val="0"/>
        <c:delete val="1"/>
      </c:legendEntry>
      <c:layout>
        <c:manualLayout>
          <c:xMode val="edge"/>
          <c:yMode val="edge"/>
          <c:x val="0.061"/>
          <c:y val="0.1335"/>
          <c:w val="0.2025"/>
          <c:h val="0.106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Figure 2: U.S. House Prices and Foreclosures 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0125"/>
          <c:w val="0.98925"/>
          <c:h val="0.83"/>
        </c:manualLayout>
      </c:layout>
      <c:barChart>
        <c:barDir val="col"/>
        <c:grouping val="clustered"/>
        <c:varyColors val="0"/>
        <c:ser>
          <c:idx val="2"/>
          <c:order val="2"/>
          <c:tx>
            <c:v>NBER Recession</c:v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2 Frcl DATA'!$B$12:$B$55</c:f>
              <c:strCache>
                <c:ptCount val="44"/>
                <c:pt idx="0">
                  <c:v>35855</c:v>
                </c:pt>
                <c:pt idx="1">
                  <c:v>35947</c:v>
                </c:pt>
                <c:pt idx="2">
                  <c:v>36039</c:v>
                </c:pt>
                <c:pt idx="3">
                  <c:v>36130</c:v>
                </c:pt>
                <c:pt idx="4">
                  <c:v>36220</c:v>
                </c:pt>
                <c:pt idx="5">
                  <c:v>36312</c:v>
                </c:pt>
                <c:pt idx="6">
                  <c:v>36404</c:v>
                </c:pt>
                <c:pt idx="7">
                  <c:v>36495</c:v>
                </c:pt>
                <c:pt idx="8">
                  <c:v>36586</c:v>
                </c:pt>
                <c:pt idx="9">
                  <c:v>36678</c:v>
                </c:pt>
                <c:pt idx="10">
                  <c:v>36770</c:v>
                </c:pt>
                <c:pt idx="11">
                  <c:v>36861</c:v>
                </c:pt>
                <c:pt idx="12">
                  <c:v>36951</c:v>
                </c:pt>
                <c:pt idx="13">
                  <c:v>37043</c:v>
                </c:pt>
                <c:pt idx="14">
                  <c:v>37135</c:v>
                </c:pt>
                <c:pt idx="15">
                  <c:v>37226</c:v>
                </c:pt>
                <c:pt idx="16">
                  <c:v>37316</c:v>
                </c:pt>
                <c:pt idx="17">
                  <c:v>37408</c:v>
                </c:pt>
                <c:pt idx="18">
                  <c:v>37500</c:v>
                </c:pt>
                <c:pt idx="19">
                  <c:v>37591</c:v>
                </c:pt>
                <c:pt idx="20">
                  <c:v>37681</c:v>
                </c:pt>
                <c:pt idx="21">
                  <c:v>37773</c:v>
                </c:pt>
                <c:pt idx="22">
                  <c:v>37865</c:v>
                </c:pt>
                <c:pt idx="23">
                  <c:v>37956</c:v>
                </c:pt>
                <c:pt idx="24">
                  <c:v>38047</c:v>
                </c:pt>
                <c:pt idx="25">
                  <c:v>38139</c:v>
                </c:pt>
                <c:pt idx="26">
                  <c:v>38231</c:v>
                </c:pt>
                <c:pt idx="27">
                  <c:v>38322</c:v>
                </c:pt>
                <c:pt idx="28">
                  <c:v>38412</c:v>
                </c:pt>
                <c:pt idx="29">
                  <c:v>38504</c:v>
                </c:pt>
                <c:pt idx="30">
                  <c:v>38596</c:v>
                </c:pt>
                <c:pt idx="31">
                  <c:v>38687</c:v>
                </c:pt>
                <c:pt idx="32">
                  <c:v>38777</c:v>
                </c:pt>
                <c:pt idx="33">
                  <c:v>38869</c:v>
                </c:pt>
                <c:pt idx="34">
                  <c:v>38961</c:v>
                </c:pt>
                <c:pt idx="35">
                  <c:v>39052</c:v>
                </c:pt>
                <c:pt idx="36">
                  <c:v>39142</c:v>
                </c:pt>
                <c:pt idx="37">
                  <c:v>39234</c:v>
                </c:pt>
                <c:pt idx="38">
                  <c:v>39326</c:v>
                </c:pt>
                <c:pt idx="39">
                  <c:v>39417</c:v>
                </c:pt>
                <c:pt idx="40">
                  <c:v>39508</c:v>
                </c:pt>
                <c:pt idx="41">
                  <c:v>39600</c:v>
                </c:pt>
                <c:pt idx="42">
                  <c:v>39692</c:v>
                </c:pt>
                <c:pt idx="43">
                  <c:v>39783</c:v>
                </c:pt>
              </c:strCache>
            </c:strRef>
          </c:cat>
          <c:val>
            <c:numRef>
              <c:f>'Fig 2 Frcl DATA'!$D$12:$D$55</c:f>
              <c:numCache>
                <c:ptCount val="44"/>
                <c:pt idx="0">
                  <c:v>-100</c:v>
                </c:pt>
                <c:pt idx="1">
                  <c:v>-100</c:v>
                </c:pt>
                <c:pt idx="2">
                  <c:v>-100</c:v>
                </c:pt>
                <c:pt idx="3">
                  <c:v>-100</c:v>
                </c:pt>
                <c:pt idx="4">
                  <c:v>-100</c:v>
                </c:pt>
                <c:pt idx="5">
                  <c:v>-100</c:v>
                </c:pt>
                <c:pt idx="6">
                  <c:v>-100</c:v>
                </c:pt>
                <c:pt idx="7">
                  <c:v>-100</c:v>
                </c:pt>
                <c:pt idx="8">
                  <c:v>-100</c:v>
                </c:pt>
                <c:pt idx="9">
                  <c:v>-100</c:v>
                </c:pt>
                <c:pt idx="10">
                  <c:v>-100</c:v>
                </c:pt>
                <c:pt idx="11">
                  <c:v>-100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-100</c:v>
                </c:pt>
                <c:pt idx="17">
                  <c:v>-100</c:v>
                </c:pt>
                <c:pt idx="18">
                  <c:v>-100</c:v>
                </c:pt>
                <c:pt idx="19">
                  <c:v>-100</c:v>
                </c:pt>
                <c:pt idx="20">
                  <c:v>-100</c:v>
                </c:pt>
                <c:pt idx="21">
                  <c:v>-100</c:v>
                </c:pt>
                <c:pt idx="22">
                  <c:v>-100</c:v>
                </c:pt>
                <c:pt idx="23">
                  <c:v>-100</c:v>
                </c:pt>
                <c:pt idx="24">
                  <c:v>-100</c:v>
                </c:pt>
                <c:pt idx="25">
                  <c:v>-100</c:v>
                </c:pt>
                <c:pt idx="26">
                  <c:v>-100</c:v>
                </c:pt>
                <c:pt idx="27">
                  <c:v>-100</c:v>
                </c:pt>
                <c:pt idx="28">
                  <c:v>-100</c:v>
                </c:pt>
                <c:pt idx="29">
                  <c:v>-100</c:v>
                </c:pt>
                <c:pt idx="30">
                  <c:v>-100</c:v>
                </c:pt>
                <c:pt idx="31">
                  <c:v>-100</c:v>
                </c:pt>
                <c:pt idx="32">
                  <c:v>-100</c:v>
                </c:pt>
                <c:pt idx="33">
                  <c:v>-100</c:v>
                </c:pt>
                <c:pt idx="34">
                  <c:v>-100</c:v>
                </c:pt>
                <c:pt idx="35">
                  <c:v>-100</c:v>
                </c:pt>
                <c:pt idx="36">
                  <c:v>-100</c:v>
                </c:pt>
                <c:pt idx="37">
                  <c:v>-100</c:v>
                </c:pt>
                <c:pt idx="38">
                  <c:v>-100</c:v>
                </c:pt>
                <c:pt idx="39">
                  <c:v>100</c:v>
                </c:pt>
                <c:pt idx="40">
                  <c:v>100</c:v>
                </c:pt>
                <c:pt idx="41">
                  <c:v>100</c:v>
                </c:pt>
                <c:pt idx="42">
                  <c:v>100</c:v>
                </c:pt>
                <c:pt idx="43">
                  <c:v>100</c:v>
                </c:pt>
              </c:numCache>
            </c:numRef>
          </c:val>
        </c:ser>
        <c:overlap val="100"/>
        <c:gapWidth val="0"/>
        <c:axId val="9634548"/>
        <c:axId val="19602069"/>
      </c:barChart>
      <c:lineChart>
        <c:grouping val="standard"/>
        <c:varyColors val="0"/>
        <c:ser>
          <c:idx val="0"/>
          <c:order val="0"/>
          <c:tx>
            <c:v>Foreclosures Started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 2 Frcl DATA'!$B$12:$B$55</c:f>
              <c:strCache>
                <c:ptCount val="44"/>
                <c:pt idx="0">
                  <c:v>35855</c:v>
                </c:pt>
                <c:pt idx="1">
                  <c:v>35947</c:v>
                </c:pt>
                <c:pt idx="2">
                  <c:v>36039</c:v>
                </c:pt>
                <c:pt idx="3">
                  <c:v>36130</c:v>
                </c:pt>
                <c:pt idx="4">
                  <c:v>36220</c:v>
                </c:pt>
                <c:pt idx="5">
                  <c:v>36312</c:v>
                </c:pt>
                <c:pt idx="6">
                  <c:v>36404</c:v>
                </c:pt>
                <c:pt idx="7">
                  <c:v>36495</c:v>
                </c:pt>
                <c:pt idx="8">
                  <c:v>36586</c:v>
                </c:pt>
                <c:pt idx="9">
                  <c:v>36678</c:v>
                </c:pt>
                <c:pt idx="10">
                  <c:v>36770</c:v>
                </c:pt>
                <c:pt idx="11">
                  <c:v>36861</c:v>
                </c:pt>
                <c:pt idx="12">
                  <c:v>36951</c:v>
                </c:pt>
                <c:pt idx="13">
                  <c:v>37043</c:v>
                </c:pt>
                <c:pt idx="14">
                  <c:v>37135</c:v>
                </c:pt>
                <c:pt idx="15">
                  <c:v>37226</c:v>
                </c:pt>
                <c:pt idx="16">
                  <c:v>37316</c:v>
                </c:pt>
                <c:pt idx="17">
                  <c:v>37408</c:v>
                </c:pt>
                <c:pt idx="18">
                  <c:v>37500</c:v>
                </c:pt>
                <c:pt idx="19">
                  <c:v>37591</c:v>
                </c:pt>
                <c:pt idx="20">
                  <c:v>37681</c:v>
                </c:pt>
                <c:pt idx="21">
                  <c:v>37773</c:v>
                </c:pt>
                <c:pt idx="22">
                  <c:v>37865</c:v>
                </c:pt>
                <c:pt idx="23">
                  <c:v>37956</c:v>
                </c:pt>
                <c:pt idx="24">
                  <c:v>38047</c:v>
                </c:pt>
                <c:pt idx="25">
                  <c:v>38139</c:v>
                </c:pt>
                <c:pt idx="26">
                  <c:v>38231</c:v>
                </c:pt>
                <c:pt idx="27">
                  <c:v>38322</c:v>
                </c:pt>
                <c:pt idx="28">
                  <c:v>38412</c:v>
                </c:pt>
                <c:pt idx="29">
                  <c:v>38504</c:v>
                </c:pt>
                <c:pt idx="30">
                  <c:v>38596</c:v>
                </c:pt>
                <c:pt idx="31">
                  <c:v>38687</c:v>
                </c:pt>
                <c:pt idx="32">
                  <c:v>38777</c:v>
                </c:pt>
                <c:pt idx="33">
                  <c:v>38869</c:v>
                </c:pt>
                <c:pt idx="34">
                  <c:v>38961</c:v>
                </c:pt>
                <c:pt idx="35">
                  <c:v>39052</c:v>
                </c:pt>
                <c:pt idx="36">
                  <c:v>39142</c:v>
                </c:pt>
                <c:pt idx="37">
                  <c:v>39234</c:v>
                </c:pt>
                <c:pt idx="38">
                  <c:v>39326</c:v>
                </c:pt>
                <c:pt idx="39">
                  <c:v>39417</c:v>
                </c:pt>
                <c:pt idx="40">
                  <c:v>39508</c:v>
                </c:pt>
                <c:pt idx="41">
                  <c:v>39600</c:v>
                </c:pt>
                <c:pt idx="42">
                  <c:v>39692</c:v>
                </c:pt>
                <c:pt idx="43">
                  <c:v>39783</c:v>
                </c:pt>
              </c:strCache>
            </c:strRef>
          </c:cat>
          <c:val>
            <c:numRef>
              <c:f>'Fig 2 Frcl DATA'!$I$12:$I$55</c:f>
              <c:numCache>
                <c:ptCount val="44"/>
                <c:pt idx="0">
                  <c:v>0.0036</c:v>
                </c:pt>
                <c:pt idx="1">
                  <c:v>0.0037</c:v>
                </c:pt>
                <c:pt idx="2">
                  <c:v>0.0037</c:v>
                </c:pt>
                <c:pt idx="3">
                  <c:v>0.0039000000000000003</c:v>
                </c:pt>
                <c:pt idx="4">
                  <c:v>0.0034999999999999996</c:v>
                </c:pt>
                <c:pt idx="5">
                  <c:v>0.0040999999999999995</c:v>
                </c:pt>
                <c:pt idx="6">
                  <c:v>0.0034000000000000002</c:v>
                </c:pt>
                <c:pt idx="7">
                  <c:v>0.0036</c:v>
                </c:pt>
                <c:pt idx="8">
                  <c:v>0.0036</c:v>
                </c:pt>
                <c:pt idx="9">
                  <c:v>0.0031</c:v>
                </c:pt>
                <c:pt idx="10">
                  <c:v>0.0044</c:v>
                </c:pt>
                <c:pt idx="11">
                  <c:v>0.0040999999999999995</c:v>
                </c:pt>
                <c:pt idx="12">
                  <c:v>0.0039000000000000003</c:v>
                </c:pt>
                <c:pt idx="13">
                  <c:v>0.0048</c:v>
                </c:pt>
                <c:pt idx="14">
                  <c:v>0.0048</c:v>
                </c:pt>
                <c:pt idx="15">
                  <c:v>0.0044</c:v>
                </c:pt>
                <c:pt idx="16">
                  <c:v>0.0044</c:v>
                </c:pt>
                <c:pt idx="17">
                  <c:v>0.005</c:v>
                </c:pt>
                <c:pt idx="18">
                  <c:v>0.0045000000000000005</c:v>
                </c:pt>
                <c:pt idx="19">
                  <c:v>0.0040999999999999995</c:v>
                </c:pt>
                <c:pt idx="20">
                  <c:v>0.0040999999999999995</c:v>
                </c:pt>
                <c:pt idx="21">
                  <c:v>0.0036</c:v>
                </c:pt>
                <c:pt idx="22">
                  <c:v>0.0044</c:v>
                </c:pt>
                <c:pt idx="23">
                  <c:v>0.0045000000000000005</c:v>
                </c:pt>
                <c:pt idx="24">
                  <c:v>0.004699999999999999</c:v>
                </c:pt>
                <c:pt idx="25">
                  <c:v>0.004</c:v>
                </c:pt>
                <c:pt idx="26">
                  <c:v>0.004</c:v>
                </c:pt>
                <c:pt idx="27">
                  <c:v>0.0046</c:v>
                </c:pt>
                <c:pt idx="28">
                  <c:v>0.0042</c:v>
                </c:pt>
                <c:pt idx="29">
                  <c:v>0.0039000000000000003</c:v>
                </c:pt>
                <c:pt idx="30">
                  <c:v>0.0040999999999999995</c:v>
                </c:pt>
                <c:pt idx="31">
                  <c:v>0.0042</c:v>
                </c:pt>
                <c:pt idx="32">
                  <c:v>0.0040999999999999995</c:v>
                </c:pt>
                <c:pt idx="33">
                  <c:v>0.0043</c:v>
                </c:pt>
                <c:pt idx="34">
                  <c:v>0.0046</c:v>
                </c:pt>
                <c:pt idx="35">
                  <c:v>0.0054</c:v>
                </c:pt>
                <c:pt idx="36">
                  <c:v>0.0058</c:v>
                </c:pt>
                <c:pt idx="37">
                  <c:v>0.006500000000000001</c:v>
                </c:pt>
                <c:pt idx="38">
                  <c:v>0.0078000000000000005</c:v>
                </c:pt>
                <c:pt idx="39">
                  <c:v>0.0083</c:v>
                </c:pt>
                <c:pt idx="40">
                  <c:v>0.009899999999999999</c:v>
                </c:pt>
                <c:pt idx="41">
                  <c:v>0.011899999999999999</c:v>
                </c:pt>
                <c:pt idx="42">
                  <c:v>0.010700000000000001</c:v>
                </c:pt>
                <c:pt idx="43">
                  <c:v>0.0101</c:v>
                </c:pt>
              </c:numCache>
            </c:numRef>
          </c:val>
          <c:smooth val="0"/>
        </c:ser>
        <c:axId val="9634548"/>
        <c:axId val="19602069"/>
      </c:lineChart>
      <c:lineChart>
        <c:grouping val="standard"/>
        <c:varyColors val="0"/>
        <c:ser>
          <c:idx val="1"/>
          <c:order val="1"/>
          <c:tx>
            <c:v>U.S. House Price Index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'Fig 2 Frcl DATA'!$F$12:$F$55</c:f>
              <c:numCache>
                <c:ptCount val="44"/>
                <c:pt idx="0">
                  <c:v>0.04754338792471269</c:v>
                </c:pt>
                <c:pt idx="1">
                  <c:v>0.05685218432076611</c:v>
                </c:pt>
                <c:pt idx="2">
                  <c:v>0.06791513571174579</c:v>
                </c:pt>
                <c:pt idx="3">
                  <c:v>0.07087264150943406</c:v>
                </c:pt>
                <c:pt idx="4">
                  <c:v>0.07432038268580099</c:v>
                </c:pt>
                <c:pt idx="5">
                  <c:v>0.07304643261608157</c:v>
                </c:pt>
                <c:pt idx="6">
                  <c:v>0.07691453940066606</c:v>
                </c:pt>
                <c:pt idx="7">
                  <c:v>0.08236978306353926</c:v>
                </c:pt>
                <c:pt idx="8">
                  <c:v>0.0860121633362294</c:v>
                </c:pt>
                <c:pt idx="9">
                  <c:v>0.09519788918205796</c:v>
                </c:pt>
                <c:pt idx="10">
                  <c:v>0.09584664536741204</c:v>
                </c:pt>
                <c:pt idx="11">
                  <c:v>0.09777189948112719</c:v>
                </c:pt>
                <c:pt idx="12">
                  <c:v>0.09269999999999999</c:v>
                </c:pt>
                <c:pt idx="13">
                  <c:v>0.08595933314059945</c:v>
                </c:pt>
                <c:pt idx="14">
                  <c:v>0.08624094799210003</c:v>
                </c:pt>
                <c:pt idx="15">
                  <c:v>0.07720111214087111</c:v>
                </c:pt>
                <c:pt idx="16">
                  <c:v>0.07989384094444962</c:v>
                </c:pt>
                <c:pt idx="17">
                  <c:v>0.08474576271186439</c:v>
                </c:pt>
                <c:pt idx="18">
                  <c:v>0.0920346320346319</c:v>
                </c:pt>
                <c:pt idx="19">
                  <c:v>0.10625483954228689</c:v>
                </c:pt>
                <c:pt idx="20">
                  <c:v>0.10576271186440668</c:v>
                </c:pt>
                <c:pt idx="21">
                  <c:v>0.0978403141361257</c:v>
                </c:pt>
                <c:pt idx="22">
                  <c:v>0.09735986680409091</c:v>
                </c:pt>
                <c:pt idx="23">
                  <c:v>0.10662622491833851</c:v>
                </c:pt>
                <c:pt idx="24">
                  <c:v>0.12093807480073583</c:v>
                </c:pt>
                <c:pt idx="25">
                  <c:v>0.1394932935916542</c:v>
                </c:pt>
                <c:pt idx="26">
                  <c:v>0.14536521927606394</c:v>
                </c:pt>
                <c:pt idx="27">
                  <c:v>0.14596949891067545</c:v>
                </c:pt>
                <c:pt idx="28">
                  <c:v>0.15677560508683164</c:v>
                </c:pt>
                <c:pt idx="29">
                  <c:v>0.1555061470049699</c:v>
                </c:pt>
                <c:pt idx="30">
                  <c:v>0.15486027881158138</c:v>
                </c:pt>
                <c:pt idx="31">
                  <c:v>0.14663314117502768</c:v>
                </c:pt>
                <c:pt idx="32">
                  <c:v>0.11507772326969669</c:v>
                </c:pt>
                <c:pt idx="33">
                  <c:v>0.07487266553480487</c:v>
                </c:pt>
                <c:pt idx="34">
                  <c:v>0.027474328162551798</c:v>
                </c:pt>
                <c:pt idx="35">
                  <c:v>-0.0028346793603252207</c:v>
                </c:pt>
                <c:pt idx="36">
                  <c:v>-0.020990140994381457</c:v>
                </c:pt>
                <c:pt idx="37">
                  <c:v>-0.036592428789554154</c:v>
                </c:pt>
                <c:pt idx="38">
                  <c:v>-0.044442081760672</c:v>
                </c:pt>
                <c:pt idx="39">
                  <c:v>-0.08732031752842741</c:v>
                </c:pt>
                <c:pt idx="40">
                  <c:v>-0.13952355170546826</c:v>
                </c:pt>
                <c:pt idx="41">
                  <c:v>-0.15050825226800735</c:v>
                </c:pt>
                <c:pt idx="42">
                  <c:v>-0.16550764951321284</c:v>
                </c:pt>
                <c:pt idx="43">
                  <c:v>-0.18229901269393523</c:v>
                </c:pt>
              </c:numCache>
            </c:numRef>
          </c:val>
          <c:smooth val="0"/>
        </c:ser>
        <c:axId val="42200894"/>
        <c:axId val="44263727"/>
      </c:lineChart>
      <c:catAx>
        <c:axId val="9634548"/>
        <c:scaling>
          <c:orientation val="minMax"/>
        </c:scaling>
        <c:axPos val="b"/>
        <c:delete val="0"/>
        <c:numFmt formatCode="yyyy" sourceLinked="0"/>
        <c:majorTickMark val="cross"/>
        <c:minorTickMark val="out"/>
        <c:tickLblPos val="nextTo"/>
        <c:spPr>
          <a:ln w="3175">
            <a:solidFill>
              <a:srgbClr val="808080"/>
            </a:solidFill>
          </a:ln>
        </c:spPr>
        <c:crossAx val="19602069"/>
        <c:crosses val="autoZero"/>
        <c:auto val="0"/>
        <c:lblOffset val="100"/>
        <c:tickLblSkip val="4"/>
        <c:tickMarkSkip val="4"/>
        <c:noMultiLvlLbl val="0"/>
      </c:catAx>
      <c:valAx>
        <c:axId val="19602069"/>
        <c:scaling>
          <c:orientation val="minMax"/>
          <c:max val="0.014000000000000002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634548"/>
        <c:crossesAt val="1"/>
        <c:crossBetween val="between"/>
        <c:dispUnits/>
      </c:valAx>
      <c:catAx>
        <c:axId val="42200894"/>
        <c:scaling>
          <c:orientation val="minMax"/>
        </c:scaling>
        <c:axPos val="b"/>
        <c:delete val="1"/>
        <c:majorTickMark val="out"/>
        <c:minorTickMark val="none"/>
        <c:tickLblPos val="none"/>
        <c:crossAx val="44263727"/>
        <c:crosses val="autoZero"/>
        <c:auto val="0"/>
        <c:lblOffset val="100"/>
        <c:tickLblSkip val="1"/>
        <c:noMultiLvlLbl val="0"/>
      </c:catAx>
      <c:valAx>
        <c:axId val="442637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200894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3035"/>
          <c:y val="0.9505"/>
          <c:w val="0.39175"/>
          <c:h val="0.03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1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832256400" y="83225640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0.00375</cdr:x>
      <cdr:y>0.03975</cdr:y>
    </cdr:from>
    <cdr:to>
      <cdr:x>0.1685</cdr:x>
      <cdr:y>0.08425</cdr:y>
    </cdr:to>
    <cdr:sp>
      <cdr:nvSpPr>
        <cdr:cNvPr id="1" name="TextBox 1"/>
        <cdr:cNvSpPr txBox="1">
          <a:spLocks noChangeArrowheads="1"/>
        </cdr:cNvSpPr>
      </cdr:nvSpPr>
      <cdr:spPr>
        <a:xfrm>
          <a:off x="28575" y="247650"/>
          <a:ext cx="14478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66CC"/>
              </a:solidFill>
            </a:rPr>
            <a:t>New Foreclosures Started, Percent</a:t>
          </a:r>
        </a:p>
      </cdr:txBody>
    </cdr:sp>
  </cdr:relSizeAnchor>
  <cdr:relSizeAnchor xmlns:cdr="http://schemas.openxmlformats.org/drawingml/2006/chartDrawing">
    <cdr:from>
      <cdr:x>0.81575</cdr:x>
      <cdr:y>0.03525</cdr:y>
    </cdr:from>
    <cdr:to>
      <cdr:x>0.99225</cdr:x>
      <cdr:y>0.08875</cdr:y>
    </cdr:to>
    <cdr:sp>
      <cdr:nvSpPr>
        <cdr:cNvPr id="2" name="TextBox 2"/>
        <cdr:cNvSpPr txBox="1">
          <a:spLocks noChangeArrowheads="1"/>
        </cdr:cNvSpPr>
      </cdr:nvSpPr>
      <cdr:spPr>
        <a:xfrm>
          <a:off x="7143750" y="219075"/>
          <a:ext cx="15430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U.S. House Prices, Yr/Yr Percent</a:t>
          </a:r>
          <a:r>
            <a:rPr lang="en-US" cap="none" sz="1100" b="1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 Change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832256400" y="83225640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19"/>
  <sheetViews>
    <sheetView zoomScalePageLayoutView="0" workbookViewId="0" topLeftCell="A1">
      <selection activeCell="H33" sqref="H33"/>
    </sheetView>
  </sheetViews>
  <sheetFormatPr defaultColWidth="9.140625" defaultRowHeight="12.75"/>
  <sheetData>
    <row r="2" ht="12.75">
      <c r="A2" s="13"/>
    </row>
    <row r="3" spans="3:11" ht="12.75">
      <c r="C3" s="20"/>
      <c r="D3" s="20"/>
      <c r="E3" s="20"/>
      <c r="F3" s="20"/>
      <c r="G3" s="20"/>
      <c r="H3" s="20"/>
      <c r="I3" s="20"/>
      <c r="J3" s="20"/>
      <c r="K3" s="20"/>
    </row>
    <row r="4" spans="3:11" ht="12.75">
      <c r="C4" s="20"/>
      <c r="D4" s="20"/>
      <c r="E4" s="20"/>
      <c r="F4" s="20"/>
      <c r="G4" s="20"/>
      <c r="H4" s="20"/>
      <c r="I4" s="20"/>
      <c r="J4" s="20"/>
      <c r="K4" s="20"/>
    </row>
    <row r="5" spans="3:11" ht="12.75">
      <c r="C5" s="21" t="s">
        <v>108</v>
      </c>
      <c r="D5" s="20"/>
      <c r="E5" s="20"/>
      <c r="F5" s="20"/>
      <c r="G5" s="20"/>
      <c r="H5" s="20"/>
      <c r="I5" s="20"/>
      <c r="J5" s="20"/>
      <c r="K5" s="20"/>
    </row>
    <row r="6" spans="3:11" ht="12.75">
      <c r="C6" s="20"/>
      <c r="D6" s="20"/>
      <c r="E6" s="20"/>
      <c r="F6" s="20"/>
      <c r="G6" s="20"/>
      <c r="H6" s="20"/>
      <c r="I6" s="20"/>
      <c r="J6" s="20"/>
      <c r="K6" s="20"/>
    </row>
    <row r="7" spans="3:11" ht="12.75">
      <c r="C7" s="21" t="s">
        <v>109</v>
      </c>
      <c r="D7" s="20"/>
      <c r="E7" s="20"/>
      <c r="F7" s="20"/>
      <c r="G7" s="20"/>
      <c r="H7" s="20"/>
      <c r="I7" s="20"/>
      <c r="J7" s="20"/>
      <c r="K7" s="20"/>
    </row>
    <row r="8" spans="3:11" ht="12.75">
      <c r="C8" s="20"/>
      <c r="D8" s="20"/>
      <c r="E8" s="20"/>
      <c r="F8" s="20"/>
      <c r="G8" s="20"/>
      <c r="H8" s="20"/>
      <c r="I8" s="20"/>
      <c r="J8" s="20"/>
      <c r="K8" s="20"/>
    </row>
    <row r="9" spans="3:11" ht="12.75">
      <c r="C9" s="21" t="s">
        <v>117</v>
      </c>
      <c r="D9" s="20"/>
      <c r="E9" s="20"/>
      <c r="F9" s="20"/>
      <c r="G9" s="20"/>
      <c r="H9" s="20"/>
      <c r="I9" s="20"/>
      <c r="J9" s="20"/>
      <c r="K9" s="20"/>
    </row>
    <row r="10" spans="3:11" ht="12.75">
      <c r="C10" s="20"/>
      <c r="D10" s="20"/>
      <c r="E10" s="20"/>
      <c r="F10" s="20"/>
      <c r="G10" s="20"/>
      <c r="H10" s="20"/>
      <c r="I10" s="20"/>
      <c r="J10" s="20"/>
      <c r="K10" s="20"/>
    </row>
    <row r="11" spans="3:11" ht="12.75">
      <c r="C11" s="22" t="s">
        <v>110</v>
      </c>
      <c r="D11" s="20"/>
      <c r="E11" s="20"/>
      <c r="F11" s="20"/>
      <c r="G11" s="20"/>
      <c r="H11" s="20"/>
      <c r="I11" s="20"/>
      <c r="J11" s="20"/>
      <c r="K11" s="20"/>
    </row>
    <row r="12" spans="3:11" ht="12.75">
      <c r="C12" s="20" t="s">
        <v>107</v>
      </c>
      <c r="D12" s="20"/>
      <c r="E12" s="20"/>
      <c r="F12" s="20"/>
      <c r="G12" s="20"/>
      <c r="H12" s="20"/>
      <c r="I12" s="20"/>
      <c r="J12" s="20"/>
      <c r="K12" s="20"/>
    </row>
    <row r="13" spans="3:11" ht="12.75">
      <c r="C13" s="20"/>
      <c r="D13" s="20"/>
      <c r="E13" s="20"/>
      <c r="F13" s="20"/>
      <c r="G13" s="20"/>
      <c r="H13" s="20"/>
      <c r="I13" s="20"/>
      <c r="J13" s="20"/>
      <c r="K13" s="20"/>
    </row>
    <row r="14" spans="3:11" ht="12.75">
      <c r="C14" s="20"/>
      <c r="D14" s="20"/>
      <c r="E14" s="20"/>
      <c r="F14" s="20"/>
      <c r="G14" s="20"/>
      <c r="H14" s="20"/>
      <c r="I14" s="20"/>
      <c r="J14" s="20"/>
      <c r="K14" s="20"/>
    </row>
    <row r="15" spans="3:11" ht="12.75">
      <c r="C15" s="20"/>
      <c r="D15" s="20"/>
      <c r="E15" s="20"/>
      <c r="F15" s="20"/>
      <c r="G15" s="20"/>
      <c r="H15" s="20"/>
      <c r="I15" s="20"/>
      <c r="J15" s="20"/>
      <c r="K15" s="20"/>
    </row>
    <row r="16" spans="3:11" ht="12.75">
      <c r="C16" s="20"/>
      <c r="D16" s="20"/>
      <c r="E16" s="20"/>
      <c r="F16" s="20"/>
      <c r="G16" s="20"/>
      <c r="H16" s="20"/>
      <c r="I16" s="20"/>
      <c r="J16" s="20"/>
      <c r="K16" s="20"/>
    </row>
    <row r="17" spans="3:11" ht="12.75">
      <c r="C17" s="20"/>
      <c r="D17" s="20"/>
      <c r="E17" s="20"/>
      <c r="F17" s="20"/>
      <c r="G17" s="20"/>
      <c r="H17" s="20"/>
      <c r="I17" s="20"/>
      <c r="J17" s="20"/>
      <c r="K17" s="20"/>
    </row>
    <row r="18" spans="3:11" ht="12.75">
      <c r="C18" s="20"/>
      <c r="D18" s="20"/>
      <c r="E18" s="20"/>
      <c r="F18" s="20"/>
      <c r="G18" s="20"/>
      <c r="H18" s="20"/>
      <c r="I18" s="20"/>
      <c r="J18" s="20"/>
      <c r="K18" s="20"/>
    </row>
    <row r="19" spans="3:11" ht="12.75">
      <c r="C19" s="20"/>
      <c r="D19" s="20"/>
      <c r="E19" s="20"/>
      <c r="F19" s="20"/>
      <c r="G19" s="20"/>
      <c r="H19" s="20"/>
      <c r="I19" s="20"/>
      <c r="J19" s="20"/>
      <c r="K19" s="20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6"/>
  <sheetViews>
    <sheetView tabSelected="1" zoomScalePageLayoutView="0" workbookViewId="0" topLeftCell="B1">
      <selection activeCell="M11" sqref="M11"/>
    </sheetView>
  </sheetViews>
  <sheetFormatPr defaultColWidth="9.140625" defaultRowHeight="12.75"/>
  <cols>
    <col min="1" max="1" width="11.8515625" style="0" customWidth="1"/>
    <col min="3" max="4" width="16.57421875" style="0" customWidth="1"/>
    <col min="5" max="6" width="13.140625" style="0" customWidth="1"/>
    <col min="7" max="7" width="13.8515625" style="0" customWidth="1"/>
    <col min="9" max="11" width="9.140625" style="18" customWidth="1"/>
  </cols>
  <sheetData>
    <row r="1" ht="12.75">
      <c r="B1" s="11" t="s">
        <v>112</v>
      </c>
    </row>
    <row r="3" spans="1:7" ht="25.5">
      <c r="A3" s="15" t="s">
        <v>83</v>
      </c>
      <c r="B3" s="4" t="s">
        <v>1</v>
      </c>
      <c r="C3" s="4" t="s">
        <v>82</v>
      </c>
      <c r="D3" t="s">
        <v>102</v>
      </c>
      <c r="E3" s="4" t="s">
        <v>63</v>
      </c>
      <c r="F3" t="s">
        <v>96</v>
      </c>
      <c r="G3" s="4" t="s">
        <v>84</v>
      </c>
    </row>
    <row r="4" spans="1:11" ht="89.25">
      <c r="A4" s="16" t="s">
        <v>4</v>
      </c>
      <c r="B4" s="4"/>
      <c r="C4" s="3" t="s">
        <v>88</v>
      </c>
      <c r="D4" s="17" t="s">
        <v>104</v>
      </c>
      <c r="E4" s="17" t="s">
        <v>64</v>
      </c>
      <c r="F4" s="8" t="s">
        <v>100</v>
      </c>
      <c r="G4" s="8" t="s">
        <v>95</v>
      </c>
      <c r="I4" s="19" t="s">
        <v>101</v>
      </c>
      <c r="J4" s="19" t="s">
        <v>105</v>
      </c>
      <c r="K4" s="19" t="s">
        <v>106</v>
      </c>
    </row>
    <row r="5" spans="1:7" ht="12.75">
      <c r="A5" s="2" t="s">
        <v>7</v>
      </c>
      <c r="C5" s="5" t="s">
        <v>9</v>
      </c>
      <c r="D5" s="10" t="s">
        <v>90</v>
      </c>
      <c r="E5" s="10" t="s">
        <v>65</v>
      </c>
      <c r="F5" s="9" t="s">
        <v>65</v>
      </c>
      <c r="G5" s="9" t="s">
        <v>94</v>
      </c>
    </row>
    <row r="6" spans="1:7" ht="12.75">
      <c r="A6" s="2" t="s">
        <v>10</v>
      </c>
      <c r="C6" s="5" t="s">
        <v>66</v>
      </c>
      <c r="D6" s="10" t="s">
        <v>11</v>
      </c>
      <c r="E6" s="10" t="s">
        <v>11</v>
      </c>
      <c r="F6" s="9" t="s">
        <v>99</v>
      </c>
      <c r="G6" s="9" t="s">
        <v>66</v>
      </c>
    </row>
    <row r="7" spans="1:7" ht="51">
      <c r="A7" s="16" t="s">
        <v>85</v>
      </c>
      <c r="B7" s="4"/>
      <c r="C7" s="3" t="s">
        <v>87</v>
      </c>
      <c r="D7" s="17" t="s">
        <v>89</v>
      </c>
      <c r="E7" s="17" t="s">
        <v>89</v>
      </c>
      <c r="F7" s="8" t="s">
        <v>98</v>
      </c>
      <c r="G7" s="8" t="s">
        <v>93</v>
      </c>
    </row>
    <row r="8" spans="1:7" ht="12.75">
      <c r="A8" s="2" t="s">
        <v>12</v>
      </c>
      <c r="C8" s="5" t="s">
        <v>86</v>
      </c>
      <c r="D8" s="10" t="s">
        <v>103</v>
      </c>
      <c r="E8" s="10" t="s">
        <v>67</v>
      </c>
      <c r="F8" s="9" t="s">
        <v>97</v>
      </c>
      <c r="G8" s="9" t="s">
        <v>92</v>
      </c>
    </row>
    <row r="9" spans="1:7" ht="12.75">
      <c r="A9" s="2" t="s">
        <v>13</v>
      </c>
      <c r="C9" s="5" t="s">
        <v>14</v>
      </c>
      <c r="D9" s="10" t="s">
        <v>15</v>
      </c>
      <c r="E9" s="10" t="s">
        <v>15</v>
      </c>
      <c r="F9" s="9" t="s">
        <v>15</v>
      </c>
      <c r="G9" s="9" t="s">
        <v>14</v>
      </c>
    </row>
    <row r="10" spans="1:7" ht="12.75">
      <c r="A10" s="2" t="s">
        <v>16</v>
      </c>
      <c r="C10" s="5" t="s">
        <v>18</v>
      </c>
      <c r="D10" s="10" t="s">
        <v>18</v>
      </c>
      <c r="E10" s="10" t="s">
        <v>18</v>
      </c>
      <c r="F10" s="9" t="s">
        <v>18</v>
      </c>
      <c r="G10" s="9" t="s">
        <v>91</v>
      </c>
    </row>
    <row r="11" spans="1:11" ht="12.75">
      <c r="A11" t="s">
        <v>68</v>
      </c>
      <c r="B11" s="7">
        <v>34759</v>
      </c>
      <c r="C11" s="5">
        <v>78.36</v>
      </c>
      <c r="D11" s="10">
        <v>147.33333333333334</v>
      </c>
      <c r="E11" s="10">
        <v>156.33333333333334</v>
      </c>
      <c r="F11" s="9">
        <v>40193.333333333336</v>
      </c>
      <c r="G11" s="9">
        <v>-1</v>
      </c>
      <c r="I11" s="18">
        <f aca="true" t="shared" si="0" ref="I11:I42">(C11/D11)/($C$11/$D$11)</f>
        <v>1</v>
      </c>
      <c r="J11" s="18">
        <f aca="true" t="shared" si="1" ref="J11:J42">(C11/E11)/($C$11/$E$11)</f>
        <v>1</v>
      </c>
      <c r="K11" s="18">
        <f aca="true" t="shared" si="2" ref="K11:K42">(C11/F11)/($C$11/$F$11)</f>
        <v>1</v>
      </c>
    </row>
    <row r="12" spans="1:11" ht="12.75">
      <c r="A12" t="s">
        <v>69</v>
      </c>
      <c r="B12" s="7">
        <v>34851</v>
      </c>
      <c r="C12" s="5">
        <v>78.85</v>
      </c>
      <c r="D12" s="10">
        <v>148.43333333333334</v>
      </c>
      <c r="E12" s="10">
        <v>157.29999999999998</v>
      </c>
      <c r="F12" s="9">
        <v>40471</v>
      </c>
      <c r="G12" s="9">
        <v>-1</v>
      </c>
      <c r="I12" s="18">
        <f t="shared" si="0"/>
        <v>0.9987961153340309</v>
      </c>
      <c r="J12" s="18">
        <f t="shared" si="1"/>
        <v>1.00006939245419</v>
      </c>
      <c r="K12" s="18">
        <f t="shared" si="2"/>
        <v>0.9993494082085603</v>
      </c>
    </row>
    <row r="13" spans="1:11" ht="12.75">
      <c r="A13" t="s">
        <v>70</v>
      </c>
      <c r="B13" s="7">
        <v>34943</v>
      </c>
      <c r="C13" s="5">
        <v>79.39</v>
      </c>
      <c r="D13" s="10">
        <v>149.03333333333333</v>
      </c>
      <c r="E13" s="10">
        <v>158.23333333333332</v>
      </c>
      <c r="F13" s="9">
        <v>40751.333333333336</v>
      </c>
      <c r="G13" s="9">
        <v>-1</v>
      </c>
      <c r="I13" s="18">
        <f t="shared" si="0"/>
        <v>1.0015876805307278</v>
      </c>
      <c r="J13" s="18">
        <f t="shared" si="1"/>
        <v>1.0009790445011724</v>
      </c>
      <c r="K13" s="18">
        <f t="shared" si="2"/>
        <v>0.9992716734244947</v>
      </c>
    </row>
    <row r="14" spans="1:11" ht="12.75">
      <c r="A14" t="s">
        <v>71</v>
      </c>
      <c r="B14" s="7">
        <v>35034</v>
      </c>
      <c r="C14" s="5">
        <v>79.79</v>
      </c>
      <c r="D14" s="10">
        <v>149.70000000000002</v>
      </c>
      <c r="E14" s="10">
        <v>159.20000000000002</v>
      </c>
      <c r="F14" s="9">
        <v>41033</v>
      </c>
      <c r="G14" s="9">
        <v>-1</v>
      </c>
      <c r="I14" s="18">
        <f t="shared" si="0"/>
        <v>1.0021512027514845</v>
      </c>
      <c r="J14" s="18">
        <f t="shared" si="1"/>
        <v>0.9999138003271418</v>
      </c>
      <c r="K14" s="18">
        <f t="shared" si="2"/>
        <v>0.9974124670738898</v>
      </c>
    </row>
    <row r="15" spans="1:11" ht="12.75">
      <c r="A15" t="s">
        <v>72</v>
      </c>
      <c r="B15" s="7">
        <v>35125</v>
      </c>
      <c r="C15" s="5">
        <v>80.23</v>
      </c>
      <c r="D15" s="10">
        <v>151.03333333333333</v>
      </c>
      <c r="E15" s="10">
        <v>160.26666666666668</v>
      </c>
      <c r="F15" s="9">
        <v>41472.666666666664</v>
      </c>
      <c r="G15" s="9">
        <v>-1</v>
      </c>
      <c r="I15" s="18">
        <f t="shared" si="0"/>
        <v>0.9987816898369795</v>
      </c>
      <c r="J15" s="18">
        <f t="shared" si="1"/>
        <v>0.9987361013080973</v>
      </c>
      <c r="K15" s="18">
        <f t="shared" si="2"/>
        <v>0.9922804354512078</v>
      </c>
    </row>
    <row r="16" spans="1:11" ht="12.75">
      <c r="A16" t="s">
        <v>73</v>
      </c>
      <c r="B16" s="7">
        <v>35217</v>
      </c>
      <c r="C16" s="5">
        <v>80.7</v>
      </c>
      <c r="D16" s="10">
        <v>152.43333333333334</v>
      </c>
      <c r="E16" s="10">
        <v>161.33333333333334</v>
      </c>
      <c r="F16" s="9">
        <v>42022.333333333336</v>
      </c>
      <c r="G16" s="9">
        <v>-1</v>
      </c>
      <c r="I16" s="18">
        <f t="shared" si="0"/>
        <v>0.995405819295559</v>
      </c>
      <c r="J16" s="18">
        <f t="shared" si="1"/>
        <v>0.9979449584245631</v>
      </c>
      <c r="K16" s="18">
        <f t="shared" si="2"/>
        <v>0.985037964024842</v>
      </c>
    </row>
    <row r="17" spans="1:11" ht="12.75">
      <c r="A17" t="s">
        <v>74</v>
      </c>
      <c r="B17" s="7">
        <v>35309</v>
      </c>
      <c r="C17" s="5">
        <v>81.22</v>
      </c>
      <c r="D17" s="10">
        <v>153.13333333333333</v>
      </c>
      <c r="E17" s="10">
        <v>162.5666666666667</v>
      </c>
      <c r="F17" s="9">
        <v>42580</v>
      </c>
      <c r="G17" s="9">
        <v>-1</v>
      </c>
      <c r="I17" s="18">
        <f t="shared" si="0"/>
        <v>0.9972403358976566</v>
      </c>
      <c r="J17" s="18">
        <f t="shared" si="1"/>
        <v>0.996755509683178</v>
      </c>
      <c r="K17" s="18">
        <f t="shared" si="2"/>
        <v>0.9784010847710779</v>
      </c>
    </row>
    <row r="18" spans="1:11" ht="12.75">
      <c r="A18" t="s">
        <v>75</v>
      </c>
      <c r="B18" s="7">
        <v>35400</v>
      </c>
      <c r="C18" s="5">
        <v>81.46</v>
      </c>
      <c r="D18" s="10">
        <v>154.6</v>
      </c>
      <c r="E18" s="10">
        <v>163.56666666666663</v>
      </c>
      <c r="F18" s="9">
        <v>43144.333333333336</v>
      </c>
      <c r="G18" s="9">
        <v>-1</v>
      </c>
      <c r="I18" s="18">
        <f t="shared" si="0"/>
        <v>0.9906984955274372</v>
      </c>
      <c r="J18" s="18">
        <f t="shared" si="1"/>
        <v>0.9935889733837536</v>
      </c>
      <c r="K18" s="18">
        <f t="shared" si="2"/>
        <v>0.9684567725506772</v>
      </c>
    </row>
    <row r="19" spans="1:11" ht="12.75">
      <c r="A19" t="s">
        <v>76</v>
      </c>
      <c r="B19" s="7">
        <v>35490</v>
      </c>
      <c r="C19" s="5">
        <v>82.46</v>
      </c>
      <c r="D19" s="10">
        <v>155.43333333333334</v>
      </c>
      <c r="E19" s="10">
        <v>164.70000000000002</v>
      </c>
      <c r="F19" s="9">
        <v>43716</v>
      </c>
      <c r="G19" s="9">
        <v>-1</v>
      </c>
      <c r="I19" s="18">
        <f t="shared" si="0"/>
        <v>0.9974835839623278</v>
      </c>
      <c r="J19" s="18">
        <f t="shared" si="1"/>
        <v>0.9988652211460212</v>
      </c>
      <c r="K19" s="18">
        <f t="shared" si="2"/>
        <v>0.9675257018427899</v>
      </c>
    </row>
    <row r="20" spans="1:11" ht="12.75">
      <c r="A20" t="s">
        <v>77</v>
      </c>
      <c r="B20" s="7">
        <v>35582</v>
      </c>
      <c r="C20" s="5">
        <v>83.15</v>
      </c>
      <c r="D20" s="10">
        <v>155.53333333333333</v>
      </c>
      <c r="E20" s="10">
        <v>166.03333333333333</v>
      </c>
      <c r="F20" s="9">
        <v>44282</v>
      </c>
      <c r="G20" s="9">
        <v>-1</v>
      </c>
      <c r="I20" s="18">
        <f t="shared" si="0"/>
        <v>1.0051835232642075</v>
      </c>
      <c r="J20" s="18">
        <f t="shared" si="1"/>
        <v>0.9991348953486241</v>
      </c>
      <c r="K20" s="18">
        <f t="shared" si="2"/>
        <v>0.9631515401656763</v>
      </c>
    </row>
    <row r="21" spans="1:11" ht="12.75">
      <c r="A21" t="s">
        <v>78</v>
      </c>
      <c r="B21" s="7">
        <v>35674</v>
      </c>
      <c r="C21" s="5">
        <v>83.86</v>
      </c>
      <c r="D21" s="10">
        <v>156.06666666666666</v>
      </c>
      <c r="E21" s="10">
        <v>167.33333333333334</v>
      </c>
      <c r="F21" s="9">
        <v>44856.333333333336</v>
      </c>
      <c r="G21" s="9">
        <v>-1</v>
      </c>
      <c r="I21" s="18">
        <f t="shared" si="0"/>
        <v>1.010302181478097</v>
      </c>
      <c r="J21" s="18">
        <f t="shared" si="1"/>
        <v>0.9998378105749539</v>
      </c>
      <c r="K21" s="18">
        <f t="shared" si="2"/>
        <v>0.958938345164898</v>
      </c>
    </row>
    <row r="22" spans="1:11" ht="12.75">
      <c r="A22" t="s">
        <v>79</v>
      </c>
      <c r="B22" s="7">
        <v>35765</v>
      </c>
      <c r="C22" s="5">
        <v>85.06</v>
      </c>
      <c r="D22" s="10">
        <v>156.73333333333332</v>
      </c>
      <c r="E22" s="10">
        <v>168.6</v>
      </c>
      <c r="F22" s="9">
        <v>45437</v>
      </c>
      <c r="G22" s="9">
        <v>-1</v>
      </c>
      <c r="I22" s="18">
        <f t="shared" si="0"/>
        <v>1.020400342278296</v>
      </c>
      <c r="J22" s="18">
        <f t="shared" si="1"/>
        <v>1.0065259326675293</v>
      </c>
      <c r="K22" s="18">
        <f t="shared" si="2"/>
        <v>0.9602301247512441</v>
      </c>
    </row>
    <row r="23" spans="1:11" ht="12.75">
      <c r="A23" t="s">
        <v>19</v>
      </c>
      <c r="B23" s="7">
        <v>35855</v>
      </c>
      <c r="C23" s="5">
        <v>86.38</v>
      </c>
      <c r="D23" s="10">
        <v>156.63333333333333</v>
      </c>
      <c r="E23" s="10">
        <v>169.83333333333334</v>
      </c>
      <c r="F23" s="9">
        <v>45991.333333333336</v>
      </c>
      <c r="G23" s="9">
        <v>-1</v>
      </c>
      <c r="I23" s="18">
        <f t="shared" si="0"/>
        <v>1.0368969492819442</v>
      </c>
      <c r="J23" s="18">
        <f t="shared" si="1"/>
        <v>1.0147228187660584</v>
      </c>
      <c r="K23" s="18">
        <f t="shared" si="2"/>
        <v>0.9633781606381322</v>
      </c>
    </row>
    <row r="24" spans="1:11" ht="12.75">
      <c r="A24" t="s">
        <v>20</v>
      </c>
      <c r="B24" s="7">
        <v>35947</v>
      </c>
      <c r="C24" s="5">
        <v>87.91</v>
      </c>
      <c r="D24" s="10">
        <v>156.9</v>
      </c>
      <c r="E24" s="10">
        <v>171.30000000000004</v>
      </c>
      <c r="F24" s="9">
        <v>46487</v>
      </c>
      <c r="G24" s="9">
        <v>-1</v>
      </c>
      <c r="I24" s="18">
        <f t="shared" si="0"/>
        <v>1.0534693964752029</v>
      </c>
      <c r="J24" s="18">
        <f t="shared" si="1"/>
        <v>1.023854109457937</v>
      </c>
      <c r="K24" s="18">
        <f t="shared" si="2"/>
        <v>0.9699879905535386</v>
      </c>
    </row>
    <row r="25" spans="1:11" ht="12.75">
      <c r="A25" t="s">
        <v>21</v>
      </c>
      <c r="B25" s="7">
        <v>36039</v>
      </c>
      <c r="C25" s="5">
        <v>89.55</v>
      </c>
      <c r="D25" s="10">
        <v>157.46666666666667</v>
      </c>
      <c r="E25" s="10">
        <v>172.86666666666667</v>
      </c>
      <c r="F25" s="9">
        <v>46988.333333333336</v>
      </c>
      <c r="G25" s="9">
        <v>-1</v>
      </c>
      <c r="I25" s="18">
        <f t="shared" si="0"/>
        <v>1.0692605482674247</v>
      </c>
      <c r="J25" s="18">
        <f t="shared" si="1"/>
        <v>1.033502408711403</v>
      </c>
      <c r="K25" s="18">
        <f t="shared" si="2"/>
        <v>0.9775413716078339</v>
      </c>
    </row>
    <row r="26" spans="1:11" ht="12.75">
      <c r="A26" t="s">
        <v>22</v>
      </c>
      <c r="B26" s="7">
        <v>36130</v>
      </c>
      <c r="C26" s="5">
        <v>91.05</v>
      </c>
      <c r="D26" s="10">
        <v>157.86666666666667</v>
      </c>
      <c r="E26" s="10">
        <v>174.36666666666667</v>
      </c>
      <c r="F26" s="9">
        <v>47495</v>
      </c>
      <c r="G26" s="9">
        <v>-1</v>
      </c>
      <c r="I26" s="18">
        <f t="shared" si="0"/>
        <v>1.084416453685692</v>
      </c>
      <c r="J26" s="18">
        <f t="shared" si="1"/>
        <v>1.0417743145689071</v>
      </c>
      <c r="K26" s="18">
        <f t="shared" si="2"/>
        <v>0.9833127164563843</v>
      </c>
    </row>
    <row r="27" spans="1:11" ht="12.75">
      <c r="A27" t="s">
        <v>23</v>
      </c>
      <c r="B27" s="7">
        <v>36220</v>
      </c>
      <c r="C27" s="5">
        <v>92.8</v>
      </c>
      <c r="D27" s="10">
        <v>158.4</v>
      </c>
      <c r="E27" s="10">
        <v>175.53333333333333</v>
      </c>
      <c r="F27" s="9">
        <v>48046.333333333336</v>
      </c>
      <c r="G27" s="9">
        <v>-1</v>
      </c>
      <c r="I27" s="18">
        <f t="shared" si="0"/>
        <v>1.101537752890484</v>
      </c>
      <c r="J27" s="18">
        <f t="shared" si="1"/>
        <v>1.0547402922074964</v>
      </c>
      <c r="K27" s="18">
        <f t="shared" si="2"/>
        <v>0.990711772565434</v>
      </c>
    </row>
    <row r="28" spans="1:11" ht="12.75">
      <c r="A28" t="s">
        <v>24</v>
      </c>
      <c r="B28" s="7">
        <v>36312</v>
      </c>
      <c r="C28" s="5">
        <v>94.38</v>
      </c>
      <c r="D28" s="10">
        <v>159.6</v>
      </c>
      <c r="E28" s="10">
        <v>176.80000000000004</v>
      </c>
      <c r="F28" s="9">
        <v>48647.333333333336</v>
      </c>
      <c r="G28" s="9">
        <v>-1</v>
      </c>
      <c r="I28" s="18">
        <f t="shared" si="0"/>
        <v>1.1118691317369485</v>
      </c>
      <c r="J28" s="18">
        <f t="shared" si="1"/>
        <v>1.065012911749692</v>
      </c>
      <c r="K28" s="18">
        <f t="shared" si="2"/>
        <v>0.995131632879478</v>
      </c>
    </row>
    <row r="29" spans="1:11" ht="12.75">
      <c r="A29" t="s">
        <v>25</v>
      </c>
      <c r="B29" s="7">
        <v>36404</v>
      </c>
      <c r="C29" s="5">
        <v>96.43</v>
      </c>
      <c r="D29" s="10">
        <v>160.83333333333334</v>
      </c>
      <c r="E29" s="10">
        <v>178.03333333333333</v>
      </c>
      <c r="F29" s="9">
        <v>49255.666666666664</v>
      </c>
      <c r="G29" s="9">
        <v>-1</v>
      </c>
      <c r="I29" s="18">
        <f t="shared" si="0"/>
        <v>1.1273082650289483</v>
      </c>
      <c r="J29" s="18">
        <f t="shared" si="1"/>
        <v>1.080607566515936</v>
      </c>
      <c r="K29" s="18">
        <f t="shared" si="2"/>
        <v>1.0041892380459503</v>
      </c>
    </row>
    <row r="30" spans="1:11" ht="12.75">
      <c r="A30" t="s">
        <v>26</v>
      </c>
      <c r="B30" s="7">
        <v>36495</v>
      </c>
      <c r="C30" s="5">
        <v>98.5</v>
      </c>
      <c r="D30" s="10">
        <v>162.13333333333333</v>
      </c>
      <c r="E30" s="10">
        <v>179.53333333333333</v>
      </c>
      <c r="F30" s="9">
        <v>49871.333333333336</v>
      </c>
      <c r="G30" s="9">
        <v>-1</v>
      </c>
      <c r="I30" s="18">
        <f t="shared" si="0"/>
        <v>1.1422745644259964</v>
      </c>
      <c r="J30" s="18">
        <f t="shared" si="1"/>
        <v>1.0945819868007107</v>
      </c>
      <c r="K30" s="18">
        <f t="shared" si="2"/>
        <v>1.0130825819579017</v>
      </c>
    </row>
    <row r="31" spans="1:11" ht="12.75">
      <c r="A31" t="s">
        <v>27</v>
      </c>
      <c r="B31" s="7">
        <v>36586</v>
      </c>
      <c r="C31" s="5">
        <v>100.77</v>
      </c>
      <c r="D31" s="10">
        <v>163.7</v>
      </c>
      <c r="E31" s="10">
        <v>181.36666666666667</v>
      </c>
      <c r="F31" s="9">
        <v>49968.333333333336</v>
      </c>
      <c r="G31" s="9">
        <v>-1</v>
      </c>
      <c r="I31" s="18">
        <f t="shared" si="0"/>
        <v>1.157415159829654</v>
      </c>
      <c r="J31" s="18">
        <f t="shared" si="1"/>
        <v>1.1084878776168576</v>
      </c>
      <c r="K31" s="18">
        <f t="shared" si="2"/>
        <v>1.0344178163270632</v>
      </c>
    </row>
    <row r="32" spans="1:11" ht="12.75">
      <c r="A32" t="s">
        <v>28</v>
      </c>
      <c r="B32" s="7">
        <v>36678</v>
      </c>
      <c r="C32" s="5">
        <v>103.41</v>
      </c>
      <c r="D32" s="10">
        <v>165</v>
      </c>
      <c r="E32" s="10">
        <v>182.83333333333334</v>
      </c>
      <c r="F32" s="9">
        <v>50608.333333333336</v>
      </c>
      <c r="G32" s="9">
        <v>-1</v>
      </c>
      <c r="I32" s="18">
        <f t="shared" si="0"/>
        <v>1.1783795071697063</v>
      </c>
      <c r="J32" s="18">
        <f t="shared" si="1"/>
        <v>1.1284032325386932</v>
      </c>
      <c r="K32" s="18">
        <f t="shared" si="2"/>
        <v>1.048093675997669</v>
      </c>
    </row>
    <row r="33" spans="1:11" ht="12.75">
      <c r="A33" t="s">
        <v>29</v>
      </c>
      <c r="B33" s="7">
        <v>36770</v>
      </c>
      <c r="C33" s="5">
        <v>105.69</v>
      </c>
      <c r="D33" s="10">
        <v>166.53333333333333</v>
      </c>
      <c r="E33" s="10">
        <v>184.76666666666665</v>
      </c>
      <c r="F33" s="9">
        <v>50856</v>
      </c>
      <c r="G33" s="9">
        <v>-1</v>
      </c>
      <c r="I33" s="18">
        <f t="shared" si="0"/>
        <v>1.1932716157612153</v>
      </c>
      <c r="J33" s="18">
        <f t="shared" si="1"/>
        <v>1.1412149037222286</v>
      </c>
      <c r="K33" s="18">
        <f t="shared" si="2"/>
        <v>1.0659854992583129</v>
      </c>
    </row>
    <row r="34" spans="1:11" ht="12.75">
      <c r="A34" t="s">
        <v>30</v>
      </c>
      <c r="B34" s="7">
        <v>36861</v>
      </c>
      <c r="C34" s="5">
        <v>108.07</v>
      </c>
      <c r="D34" s="10">
        <v>167.63333333333333</v>
      </c>
      <c r="E34" s="10">
        <v>186.73333333333332</v>
      </c>
      <c r="F34" s="9">
        <v>51105.333333333336</v>
      </c>
      <c r="G34" s="9">
        <v>-1</v>
      </c>
      <c r="I34" s="18">
        <f t="shared" si="0"/>
        <v>1.2121360225038829</v>
      </c>
      <c r="J34" s="18">
        <f t="shared" si="1"/>
        <v>1.1546236859547903</v>
      </c>
      <c r="K34" s="18">
        <f t="shared" si="2"/>
        <v>1.0846722356030098</v>
      </c>
    </row>
    <row r="35" spans="1:11" ht="12.75">
      <c r="A35" t="s">
        <v>31</v>
      </c>
      <c r="B35" s="7">
        <v>36951</v>
      </c>
      <c r="C35" s="5">
        <v>110.09</v>
      </c>
      <c r="D35" s="10">
        <v>169.23333333333332</v>
      </c>
      <c r="E35" s="10">
        <v>188.73333333333335</v>
      </c>
      <c r="F35" s="9">
        <v>51259</v>
      </c>
      <c r="G35" s="9">
        <v>1</v>
      </c>
      <c r="I35" s="18">
        <f t="shared" si="0"/>
        <v>1.2231185430938334</v>
      </c>
      <c r="J35" s="18">
        <f t="shared" si="1"/>
        <v>1.1637412325329084</v>
      </c>
      <c r="K35" s="18">
        <f t="shared" si="2"/>
        <v>1.1016340219098981</v>
      </c>
    </row>
    <row r="36" spans="1:11" ht="12.75">
      <c r="A36" t="s">
        <v>32</v>
      </c>
      <c r="B36" s="7">
        <v>37043</v>
      </c>
      <c r="C36" s="5">
        <v>112.36</v>
      </c>
      <c r="D36" s="10">
        <v>170.26666666666668</v>
      </c>
      <c r="E36" s="10">
        <v>191.0333333333333</v>
      </c>
      <c r="F36" s="9">
        <v>51358</v>
      </c>
      <c r="G36" s="9">
        <v>1</v>
      </c>
      <c r="I36" s="18">
        <f t="shared" si="0"/>
        <v>1.2407625708384449</v>
      </c>
      <c r="J36" s="18">
        <f t="shared" si="1"/>
        <v>1.173436890561163</v>
      </c>
      <c r="K36" s="18">
        <f t="shared" si="2"/>
        <v>1.1221818108616466</v>
      </c>
    </row>
    <row r="37" spans="1:11" ht="12.75">
      <c r="A37" t="s">
        <v>33</v>
      </c>
      <c r="B37" s="7">
        <v>37135</v>
      </c>
      <c r="C37" s="5">
        <v>114.83</v>
      </c>
      <c r="D37" s="10">
        <v>170.16666666666666</v>
      </c>
      <c r="E37" s="10">
        <v>193.23333333333335</v>
      </c>
      <c r="F37" s="9">
        <v>51456</v>
      </c>
      <c r="G37" s="9">
        <v>1</v>
      </c>
      <c r="I37" s="18">
        <f t="shared" si="0"/>
        <v>1.2687833195592908</v>
      </c>
      <c r="J37" s="18">
        <f t="shared" si="1"/>
        <v>1.1855789501584273</v>
      </c>
      <c r="K37" s="18">
        <f t="shared" si="2"/>
        <v>1.1446664122544925</v>
      </c>
    </row>
    <row r="38" spans="1:11" ht="12.75">
      <c r="A38" t="s">
        <v>34</v>
      </c>
      <c r="B38" s="7">
        <v>37226</v>
      </c>
      <c r="C38" s="5">
        <v>116.38</v>
      </c>
      <c r="D38" s="10">
        <v>169.23333333333332</v>
      </c>
      <c r="E38" s="10">
        <v>195.4333333333333</v>
      </c>
      <c r="F38" s="9">
        <v>51555</v>
      </c>
      <c r="G38" s="9">
        <v>1</v>
      </c>
      <c r="I38" s="18">
        <f t="shared" si="0"/>
        <v>1.2930015082683288</v>
      </c>
      <c r="J38" s="18">
        <f t="shared" si="1"/>
        <v>1.1880558963440973</v>
      </c>
      <c r="K38" s="18">
        <f t="shared" si="2"/>
        <v>1.1578896159291203</v>
      </c>
    </row>
    <row r="39" spans="1:11" ht="12.75">
      <c r="A39" t="s">
        <v>35</v>
      </c>
      <c r="B39" s="7">
        <v>37316</v>
      </c>
      <c r="C39" s="5">
        <v>118.84</v>
      </c>
      <c r="D39" s="10">
        <v>169.16666666666666</v>
      </c>
      <c r="E39" s="10">
        <v>197.46666666666667</v>
      </c>
      <c r="F39" s="9">
        <v>51577.333333333336</v>
      </c>
      <c r="G39" s="9">
        <v>-1</v>
      </c>
      <c r="I39" s="18">
        <f t="shared" si="0"/>
        <v>1.3208528529434695</v>
      </c>
      <c r="J39" s="18">
        <f t="shared" si="1"/>
        <v>1.200676494745938</v>
      </c>
      <c r="K39" s="18">
        <f t="shared" si="2"/>
        <v>1.1818527123984974</v>
      </c>
    </row>
    <row r="40" spans="1:11" ht="12.75">
      <c r="A40" t="s">
        <v>36</v>
      </c>
      <c r="B40" s="7">
        <v>37408</v>
      </c>
      <c r="C40" s="5">
        <v>121.92</v>
      </c>
      <c r="D40" s="10">
        <v>170.53333333333333</v>
      </c>
      <c r="E40" s="10">
        <v>198.96666666666667</v>
      </c>
      <c r="F40" s="9">
        <v>51646</v>
      </c>
      <c r="G40" s="9">
        <v>-1</v>
      </c>
      <c r="I40" s="18">
        <f t="shared" si="0"/>
        <v>1.3442259038993665</v>
      </c>
      <c r="J40" s="18">
        <f t="shared" si="1"/>
        <v>1.2225082271675736</v>
      </c>
      <c r="K40" s="18">
        <f t="shared" si="2"/>
        <v>1.210870951156731</v>
      </c>
    </row>
    <row r="41" spans="1:11" ht="12.75">
      <c r="A41" t="s">
        <v>37</v>
      </c>
      <c r="B41" s="7">
        <v>37500</v>
      </c>
      <c r="C41" s="5">
        <v>125.44</v>
      </c>
      <c r="D41" s="10">
        <v>171.33333333333334</v>
      </c>
      <c r="E41" s="10">
        <v>200.36666666666667</v>
      </c>
      <c r="F41" s="9">
        <v>51804</v>
      </c>
      <c r="G41" s="9">
        <v>-1</v>
      </c>
      <c r="I41" s="18">
        <f t="shared" si="0"/>
        <v>1.3765778220047948</v>
      </c>
      <c r="J41" s="18">
        <f t="shared" si="1"/>
        <v>1.2490152263813774</v>
      </c>
      <c r="K41" s="18">
        <f t="shared" si="2"/>
        <v>1.2420307498741314</v>
      </c>
    </row>
    <row r="42" spans="1:11" ht="12.75">
      <c r="A42" t="s">
        <v>38</v>
      </c>
      <c r="B42" s="7">
        <v>37591</v>
      </c>
      <c r="C42" s="5">
        <v>128.72</v>
      </c>
      <c r="D42" s="10">
        <v>172.20000000000002</v>
      </c>
      <c r="E42" s="10">
        <v>201.86666666666667</v>
      </c>
      <c r="F42" s="9">
        <v>52053</v>
      </c>
      <c r="G42" s="9">
        <v>-1</v>
      </c>
      <c r="I42" s="18">
        <f t="shared" si="0"/>
        <v>1.4054631759035447</v>
      </c>
      <c r="J42" s="18">
        <f t="shared" si="1"/>
        <v>1.27215075494129</v>
      </c>
      <c r="K42" s="18">
        <f t="shared" si="2"/>
        <v>1.2684106039079468</v>
      </c>
    </row>
    <row r="43" spans="1:11" ht="12.75">
      <c r="A43" t="s">
        <v>39</v>
      </c>
      <c r="B43" s="7">
        <v>37681</v>
      </c>
      <c r="C43" s="5">
        <v>131.35</v>
      </c>
      <c r="D43" s="10">
        <v>174.33333333333334</v>
      </c>
      <c r="E43" s="10">
        <v>203.5666666666667</v>
      </c>
      <c r="F43" s="9">
        <v>52302.666666666664</v>
      </c>
      <c r="G43" s="9">
        <v>-1</v>
      </c>
      <c r="I43" s="18">
        <f aca="true" t="shared" si="3" ref="I43:I66">(C43/D43)/($C$11/$D$11)</f>
        <v>1.4166293334582654</v>
      </c>
      <c r="J43" s="18">
        <f aca="true" t="shared" si="4" ref="J43:J66">(C43/E43)/($C$11/$E$11)</f>
        <v>1.287302380978054</v>
      </c>
      <c r="K43" s="18">
        <f aca="true" t="shared" si="5" ref="K43:K66">(C43/F43)/($C$11/$F$11)</f>
        <v>1.288148234280352</v>
      </c>
    </row>
    <row r="44" spans="1:11" ht="12.75">
      <c r="A44" t="s">
        <v>40</v>
      </c>
      <c r="B44" s="7">
        <v>37773</v>
      </c>
      <c r="C44" s="5">
        <v>133.87</v>
      </c>
      <c r="D44" s="10">
        <v>173.63333333333333</v>
      </c>
      <c r="E44" s="10">
        <v>204.9333333333333</v>
      </c>
      <c r="F44" s="9">
        <v>52554</v>
      </c>
      <c r="G44" s="9">
        <v>-1</v>
      </c>
      <c r="I44" s="18">
        <f t="shared" si="3"/>
        <v>1.449628597616075</v>
      </c>
      <c r="J44" s="18">
        <f t="shared" si="4"/>
        <v>1.3032502591346418</v>
      </c>
      <c r="K44" s="18">
        <f t="shared" si="5"/>
        <v>1.3065832433297306</v>
      </c>
    </row>
    <row r="45" spans="1:11" ht="12.75">
      <c r="A45" t="s">
        <v>41</v>
      </c>
      <c r="B45" s="7">
        <v>37865</v>
      </c>
      <c r="C45" s="5">
        <v>137.72</v>
      </c>
      <c r="D45" s="10">
        <v>175</v>
      </c>
      <c r="E45" s="10">
        <v>206.23333333333335</v>
      </c>
      <c r="F45" s="9">
        <v>52851</v>
      </c>
      <c r="G45" s="9">
        <v>-1</v>
      </c>
      <c r="I45" s="18">
        <f t="shared" si="3"/>
        <v>1.4796723303920853</v>
      </c>
      <c r="J45" s="18">
        <f t="shared" si="4"/>
        <v>1.332279401894321</v>
      </c>
      <c r="K45" s="18">
        <f t="shared" si="5"/>
        <v>1.3366059880872554</v>
      </c>
    </row>
    <row r="46" spans="1:11" ht="12.75">
      <c r="A46" t="s">
        <v>42</v>
      </c>
      <c r="B46" s="7">
        <v>37956</v>
      </c>
      <c r="C46" s="5">
        <v>142.45</v>
      </c>
      <c r="D46" s="10">
        <v>175.4666666666667</v>
      </c>
      <c r="E46" s="10">
        <v>207.33333333333334</v>
      </c>
      <c r="F46" s="9">
        <v>53194</v>
      </c>
      <c r="G46" s="9">
        <v>-1</v>
      </c>
      <c r="I46" s="18">
        <f t="shared" si="3"/>
        <v>1.526421290714976</v>
      </c>
      <c r="J46" s="18">
        <f t="shared" si="4"/>
        <v>1.3707254751341404</v>
      </c>
      <c r="K46" s="18">
        <f t="shared" si="5"/>
        <v>1.3735972165772106</v>
      </c>
    </row>
    <row r="47" spans="1:11" ht="12.75">
      <c r="A47" t="s">
        <v>43</v>
      </c>
      <c r="B47" s="7">
        <v>38047</v>
      </c>
      <c r="C47" s="5">
        <v>147.15</v>
      </c>
      <c r="D47" s="10">
        <v>177.23333333333335</v>
      </c>
      <c r="E47" s="10">
        <v>208.6</v>
      </c>
      <c r="F47" s="9">
        <v>53539.333333333336</v>
      </c>
      <c r="G47" s="9">
        <v>-1</v>
      </c>
      <c r="I47" s="18">
        <f t="shared" si="3"/>
        <v>1.5610666586789579</v>
      </c>
      <c r="J47" s="18">
        <f t="shared" si="4"/>
        <v>1.4073532585794013</v>
      </c>
      <c r="K47" s="18">
        <f t="shared" si="5"/>
        <v>1.4097655863187093</v>
      </c>
    </row>
    <row r="48" spans="1:11" ht="12.75">
      <c r="A48" t="s">
        <v>44</v>
      </c>
      <c r="B48" s="7">
        <v>38139</v>
      </c>
      <c r="C48" s="5">
        <v>152.6</v>
      </c>
      <c r="D48" s="10">
        <v>178.4</v>
      </c>
      <c r="E48" s="10">
        <v>210.29999999999998</v>
      </c>
      <c r="F48" s="9">
        <v>53886.333333333336</v>
      </c>
      <c r="G48" s="9">
        <v>-1</v>
      </c>
      <c r="I48" s="18">
        <f t="shared" si="3"/>
        <v>1.6082970705135395</v>
      </c>
      <c r="J48" s="18">
        <f t="shared" si="4"/>
        <v>1.4476794900953782</v>
      </c>
      <c r="K48" s="18">
        <f t="shared" si="5"/>
        <v>1.4525647402782849</v>
      </c>
    </row>
    <row r="49" spans="1:11" ht="12.75">
      <c r="A49" t="s">
        <v>45</v>
      </c>
      <c r="B49" s="7">
        <v>38231</v>
      </c>
      <c r="C49" s="5">
        <v>157.76</v>
      </c>
      <c r="D49" s="10">
        <v>179.53333333333333</v>
      </c>
      <c r="E49" s="10">
        <v>211.96666666666667</v>
      </c>
      <c r="F49" s="9">
        <v>54278</v>
      </c>
      <c r="G49" s="9">
        <v>-1</v>
      </c>
      <c r="I49" s="18">
        <f t="shared" si="3"/>
        <v>1.6521839181118614</v>
      </c>
      <c r="J49" s="18">
        <f t="shared" si="4"/>
        <v>1.4848633501965638</v>
      </c>
      <c r="K49" s="18">
        <f t="shared" si="5"/>
        <v>1.4908455673623164</v>
      </c>
    </row>
    <row r="50" spans="1:11" ht="12.75">
      <c r="A50" t="s">
        <v>46</v>
      </c>
      <c r="B50" s="7">
        <v>38322</v>
      </c>
      <c r="C50" s="5">
        <v>163.25</v>
      </c>
      <c r="D50" s="10">
        <v>181.9666666666667</v>
      </c>
      <c r="E50" s="10">
        <v>213.19999999999996</v>
      </c>
      <c r="F50" s="9">
        <v>54715.333333333336</v>
      </c>
      <c r="G50" s="9">
        <v>-1</v>
      </c>
      <c r="I50" s="18">
        <f t="shared" si="3"/>
        <v>1.68681687732796</v>
      </c>
      <c r="J50" s="18">
        <f t="shared" si="4"/>
        <v>1.5276474880133422</v>
      </c>
      <c r="K50" s="18">
        <f t="shared" si="5"/>
        <v>1.530395704636929</v>
      </c>
    </row>
    <row r="51" spans="1:11" ht="12.75">
      <c r="A51" t="s">
        <v>47</v>
      </c>
      <c r="B51" s="7">
        <v>38412</v>
      </c>
      <c r="C51" s="5">
        <v>170.19</v>
      </c>
      <c r="D51" s="10">
        <v>182.73333333333335</v>
      </c>
      <c r="E51" s="10">
        <v>214.83333333333334</v>
      </c>
      <c r="F51" s="9">
        <v>55155.666666666664</v>
      </c>
      <c r="G51" s="9">
        <v>-1</v>
      </c>
      <c r="I51" s="18">
        <f t="shared" si="3"/>
        <v>1.7511479864772528</v>
      </c>
      <c r="J51" s="18">
        <f t="shared" si="4"/>
        <v>1.5804819196950994</v>
      </c>
      <c r="K51" s="18">
        <f t="shared" si="5"/>
        <v>1.5827178394555683</v>
      </c>
    </row>
    <row r="52" spans="1:11" ht="12.75">
      <c r="A52" t="s">
        <v>48</v>
      </c>
      <c r="B52" s="7">
        <v>38504</v>
      </c>
      <c r="C52" s="5">
        <v>176.32</v>
      </c>
      <c r="D52" s="10">
        <v>183.9333333333333</v>
      </c>
      <c r="E52" s="10">
        <v>216.5</v>
      </c>
      <c r="F52" s="9">
        <v>55599.666666666664</v>
      </c>
      <c r="G52" s="9">
        <v>-1</v>
      </c>
      <c r="I52" s="18">
        <f t="shared" si="3"/>
        <v>1.8023856584446545</v>
      </c>
      <c r="J52" s="18">
        <f t="shared" si="4"/>
        <v>1.6248034672290814</v>
      </c>
      <c r="K52" s="18">
        <f t="shared" si="5"/>
        <v>1.6266307828766196</v>
      </c>
    </row>
    <row r="53" spans="1:11" ht="12.75">
      <c r="A53" t="s">
        <v>49</v>
      </c>
      <c r="B53" s="7">
        <v>38596</v>
      </c>
      <c r="C53" s="5">
        <v>182.16</v>
      </c>
      <c r="D53" s="10">
        <v>187.63333333333335</v>
      </c>
      <c r="E53" s="10">
        <v>218.16666666666666</v>
      </c>
      <c r="F53" s="9">
        <v>56043.333333333336</v>
      </c>
      <c r="G53" s="9">
        <v>-1</v>
      </c>
      <c r="I53" s="18">
        <f t="shared" si="3"/>
        <v>1.8253645459400385</v>
      </c>
      <c r="J53" s="18">
        <f t="shared" si="4"/>
        <v>1.6657958742455636</v>
      </c>
      <c r="K53" s="18">
        <f t="shared" si="5"/>
        <v>1.6672036669648451</v>
      </c>
    </row>
    <row r="54" spans="1:11" ht="12.75">
      <c r="A54" t="s">
        <v>50</v>
      </c>
      <c r="B54" s="7">
        <v>38687</v>
      </c>
      <c r="C54" s="5">
        <v>187.25</v>
      </c>
      <c r="D54" s="10">
        <v>189.9333333333333</v>
      </c>
      <c r="E54" s="10">
        <v>219.83333333333334</v>
      </c>
      <c r="F54" s="9">
        <v>56486.333333333336</v>
      </c>
      <c r="G54" s="9">
        <v>-1</v>
      </c>
      <c r="I54" s="18">
        <f t="shared" si="3"/>
        <v>1.853647814597279</v>
      </c>
      <c r="J54" s="18">
        <f t="shared" si="4"/>
        <v>1.6993601971577306</v>
      </c>
      <c r="K54" s="18">
        <f t="shared" si="5"/>
        <v>1.7003488786241316</v>
      </c>
    </row>
    <row r="55" spans="1:11" ht="12.75">
      <c r="A55" t="s">
        <v>51</v>
      </c>
      <c r="B55" s="7">
        <v>38777</v>
      </c>
      <c r="C55" s="5">
        <v>189.76</v>
      </c>
      <c r="D55" s="10">
        <v>190.5666666666667</v>
      </c>
      <c r="E55" s="10">
        <v>221.4333333333333</v>
      </c>
      <c r="F55" s="9">
        <v>56933.333333333336</v>
      </c>
      <c r="G55" s="9">
        <v>-1</v>
      </c>
      <c r="I55" s="18">
        <f t="shared" si="3"/>
        <v>1.8722520789352977</v>
      </c>
      <c r="J55" s="18">
        <f t="shared" si="4"/>
        <v>1.709695759917078</v>
      </c>
      <c r="K55" s="18">
        <f t="shared" si="5"/>
        <v>1.7096123936482435</v>
      </c>
    </row>
    <row r="56" spans="1:11" ht="12.75">
      <c r="A56" t="s">
        <v>52</v>
      </c>
      <c r="B56" s="7">
        <v>38869</v>
      </c>
      <c r="C56" s="5">
        <v>189.54</v>
      </c>
      <c r="D56" s="10">
        <v>191.83333333333334</v>
      </c>
      <c r="E56" s="10">
        <v>223.73333333333335</v>
      </c>
      <c r="F56" s="9">
        <v>57383.333333333336</v>
      </c>
      <c r="G56" s="9">
        <v>-1</v>
      </c>
      <c r="I56" s="18">
        <f t="shared" si="3"/>
        <v>1.857733404470179</v>
      </c>
      <c r="J56" s="18">
        <f t="shared" si="4"/>
        <v>1.6901581496969156</v>
      </c>
      <c r="K56" s="18">
        <f t="shared" si="5"/>
        <v>1.6942391046662804</v>
      </c>
    </row>
    <row r="57" spans="1:11" ht="12.75">
      <c r="A57" t="s">
        <v>53</v>
      </c>
      <c r="B57" s="7">
        <v>38961</v>
      </c>
      <c r="C57" s="5">
        <v>187.09</v>
      </c>
      <c r="D57" s="10">
        <v>193.4</v>
      </c>
      <c r="E57" s="10">
        <v>226.33333333333334</v>
      </c>
      <c r="F57" s="9">
        <v>57837</v>
      </c>
      <c r="G57" s="9">
        <v>-1</v>
      </c>
      <c r="I57" s="18">
        <f t="shared" si="3"/>
        <v>1.818865948778642</v>
      </c>
      <c r="J57" s="18">
        <f t="shared" si="4"/>
        <v>1.649146419117686</v>
      </c>
      <c r="K57" s="18">
        <f t="shared" si="5"/>
        <v>1.6592216826262918</v>
      </c>
    </row>
    <row r="58" spans="1:11" ht="12.75">
      <c r="A58" t="s">
        <v>54</v>
      </c>
      <c r="B58" s="7">
        <v>39052</v>
      </c>
      <c r="C58" s="5">
        <v>186.76</v>
      </c>
      <c r="D58" s="10">
        <v>191.73333333333335</v>
      </c>
      <c r="E58" s="10">
        <v>228.83333333333334</v>
      </c>
      <c r="F58" s="9">
        <v>58294</v>
      </c>
      <c r="G58" s="9">
        <v>-1</v>
      </c>
      <c r="I58" s="18">
        <f t="shared" si="3"/>
        <v>1.8314405678012609</v>
      </c>
      <c r="J58" s="18">
        <f t="shared" si="4"/>
        <v>1.6282524453407006</v>
      </c>
      <c r="K58" s="18">
        <f t="shared" si="5"/>
        <v>1.6433104088696424</v>
      </c>
    </row>
    <row r="59" spans="1:11" ht="12.75">
      <c r="A59" t="s">
        <v>55</v>
      </c>
      <c r="B59" s="7">
        <v>39142</v>
      </c>
      <c r="C59" s="5">
        <v>185.82</v>
      </c>
      <c r="D59" s="10">
        <v>193.63766666666666</v>
      </c>
      <c r="E59" s="10">
        <v>231.50966666666667</v>
      </c>
      <c r="F59" s="9">
        <v>58615</v>
      </c>
      <c r="G59" s="9">
        <v>-1</v>
      </c>
      <c r="I59" s="18">
        <f t="shared" si="3"/>
        <v>1.8043018827291484</v>
      </c>
      <c r="J59" s="18">
        <f t="shared" si="4"/>
        <v>1.6013286975623482</v>
      </c>
      <c r="K59" s="18">
        <f t="shared" si="5"/>
        <v>1.6260851507773209</v>
      </c>
    </row>
    <row r="60" spans="1:11" ht="12.75">
      <c r="A60" t="s">
        <v>56</v>
      </c>
      <c r="B60" s="7">
        <v>39234</v>
      </c>
      <c r="C60" s="5">
        <v>182.57</v>
      </c>
      <c r="D60" s="10">
        <v>195.83433333333335</v>
      </c>
      <c r="E60" s="10">
        <v>233.664</v>
      </c>
      <c r="F60" s="9">
        <v>59021</v>
      </c>
      <c r="G60" s="9">
        <v>-1</v>
      </c>
      <c r="I60" s="18">
        <f t="shared" si="3"/>
        <v>1.7528597512349913</v>
      </c>
      <c r="J60" s="18">
        <f t="shared" si="4"/>
        <v>1.5588156930044084</v>
      </c>
      <c r="K60" s="18">
        <f t="shared" si="5"/>
        <v>1.5866547985820145</v>
      </c>
    </row>
    <row r="61" spans="1:11" ht="12.75">
      <c r="A61" t="s">
        <v>57</v>
      </c>
      <c r="B61" s="7">
        <v>39326</v>
      </c>
      <c r="C61" s="5">
        <v>178.72</v>
      </c>
      <c r="D61" s="10">
        <v>196.82866666666666</v>
      </c>
      <c r="E61" s="10">
        <v>235.56866666666664</v>
      </c>
      <c r="F61" s="9">
        <v>59427.333333333336</v>
      </c>
      <c r="G61" s="9">
        <v>-1</v>
      </c>
      <c r="I61" s="18">
        <f t="shared" si="3"/>
        <v>1.707227479520564</v>
      </c>
      <c r="J61" s="18">
        <f t="shared" si="4"/>
        <v>1.5136058327430466</v>
      </c>
      <c r="K61" s="18">
        <f t="shared" si="5"/>
        <v>1.5425757882566977</v>
      </c>
    </row>
    <row r="62" spans="1:11" ht="12.75">
      <c r="A62" t="s">
        <v>58</v>
      </c>
      <c r="B62" s="7">
        <v>39417</v>
      </c>
      <c r="C62" s="5">
        <v>170.5</v>
      </c>
      <c r="D62" s="10">
        <v>200.28033333333335</v>
      </c>
      <c r="E62" s="10">
        <v>237.97133333333332</v>
      </c>
      <c r="F62" s="9">
        <v>59833.333333333336</v>
      </c>
      <c r="G62" s="9">
        <v>1</v>
      </c>
      <c r="I62" s="18">
        <f t="shared" si="3"/>
        <v>1.6006363121181686</v>
      </c>
      <c r="J62" s="18">
        <f t="shared" si="4"/>
        <v>1.429410276542318</v>
      </c>
      <c r="K62" s="18">
        <f t="shared" si="5"/>
        <v>1.4616412216454022</v>
      </c>
    </row>
    <row r="63" spans="1:11" ht="12.75">
      <c r="A63" t="s">
        <v>59</v>
      </c>
      <c r="B63" s="7">
        <v>39508</v>
      </c>
      <c r="C63" s="5">
        <v>159.9</v>
      </c>
      <c r="D63" s="10">
        <v>202.93200000000002</v>
      </c>
      <c r="E63" s="10">
        <v>240.15666666666667</v>
      </c>
      <c r="F63" s="9">
        <v>59967</v>
      </c>
      <c r="G63" s="9">
        <v>1</v>
      </c>
      <c r="I63" s="18">
        <f t="shared" si="3"/>
        <v>1.4815097550964627</v>
      </c>
      <c r="J63" s="18">
        <f t="shared" si="4"/>
        <v>1.3283452814991814</v>
      </c>
      <c r="K63" s="18">
        <f t="shared" si="5"/>
        <v>1.3677154049496665</v>
      </c>
    </row>
    <row r="64" spans="1:11" ht="12.75">
      <c r="A64" t="s">
        <v>60</v>
      </c>
      <c r="B64" s="7">
        <v>39600</v>
      </c>
      <c r="C64" s="5">
        <v>155.09</v>
      </c>
      <c r="D64" s="10">
        <v>205.79066666666665</v>
      </c>
      <c r="E64" s="10">
        <v>242.12333333333333</v>
      </c>
      <c r="F64" s="9">
        <v>60294.333333333336</v>
      </c>
      <c r="G64" s="9">
        <v>1</v>
      </c>
      <c r="I64" s="18">
        <f t="shared" si="3"/>
        <v>1.4169832260761857</v>
      </c>
      <c r="J64" s="18">
        <f t="shared" si="4"/>
        <v>1.2779218988366656</v>
      </c>
      <c r="K64" s="18">
        <f t="shared" si="5"/>
        <v>1.319370884245208</v>
      </c>
    </row>
    <row r="65" spans="1:11" ht="12.75">
      <c r="A65" t="s">
        <v>61</v>
      </c>
      <c r="B65" s="7">
        <v>39692</v>
      </c>
      <c r="C65" s="5">
        <v>149.12</v>
      </c>
      <c r="D65" s="10">
        <v>209.83066666666664</v>
      </c>
      <c r="E65" s="10">
        <v>244.38733333333334</v>
      </c>
      <c r="F65" s="9">
        <v>60621</v>
      </c>
      <c r="G65" s="9">
        <v>1</v>
      </c>
      <c r="I65" s="18">
        <f t="shared" si="3"/>
        <v>1.3362063209418675</v>
      </c>
      <c r="J65" s="18">
        <f t="shared" si="4"/>
        <v>1.2173469252099898</v>
      </c>
      <c r="K65" s="18">
        <f t="shared" si="5"/>
        <v>1.261747335586015</v>
      </c>
    </row>
    <row r="66" spans="1:11" ht="12.75">
      <c r="A66" t="s">
        <v>62</v>
      </c>
      <c r="B66" s="7">
        <v>39783</v>
      </c>
      <c r="C66" s="5">
        <v>139.42</v>
      </c>
      <c r="D66" s="10">
        <v>202.81799999999998</v>
      </c>
      <c r="E66" s="10">
        <v>246.41466666666668</v>
      </c>
      <c r="F66" s="9">
        <v>60949</v>
      </c>
      <c r="G66" s="9">
        <v>1</v>
      </c>
      <c r="I66" s="18">
        <f t="shared" si="3"/>
        <v>1.292483983201785</v>
      </c>
      <c r="J66" s="18">
        <f t="shared" si="4"/>
        <v>1.1287965814413732</v>
      </c>
      <c r="K66" s="18">
        <f t="shared" si="5"/>
        <v>1.1733243708977092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6"/>
  <sheetViews>
    <sheetView zoomScalePageLayoutView="0" workbookViewId="0" topLeftCell="A1">
      <selection activeCell="I12" sqref="I12"/>
    </sheetView>
  </sheetViews>
  <sheetFormatPr defaultColWidth="9.140625" defaultRowHeight="12.75"/>
  <cols>
    <col min="5" max="5" width="15.421875" style="0" customWidth="1"/>
    <col min="6" max="7" width="23.00390625" style="0" customWidth="1"/>
    <col min="9" max="9" width="16.28125" style="0" customWidth="1"/>
  </cols>
  <sheetData>
    <row r="1" ht="12.75">
      <c r="A1" s="11" t="s">
        <v>111</v>
      </c>
    </row>
    <row r="5" spans="1:6" ht="12.75">
      <c r="A5" s="1" t="s">
        <v>0</v>
      </c>
      <c r="B5" t="s">
        <v>1</v>
      </c>
      <c r="C5" t="s">
        <v>84</v>
      </c>
      <c r="E5" t="s">
        <v>2</v>
      </c>
      <c r="F5" t="s">
        <v>3</v>
      </c>
    </row>
    <row r="6" spans="1:9" ht="51">
      <c r="A6" s="2" t="s">
        <v>4</v>
      </c>
      <c r="C6" s="9" t="s">
        <v>95</v>
      </c>
      <c r="D6" s="9"/>
      <c r="E6" s="3" t="s">
        <v>5</v>
      </c>
      <c r="F6" s="12" t="s">
        <v>6</v>
      </c>
      <c r="G6" s="12"/>
      <c r="I6" s="14" t="s">
        <v>81</v>
      </c>
    </row>
    <row r="7" spans="1:7" ht="12.75">
      <c r="A7" s="2" t="s">
        <v>7</v>
      </c>
      <c r="C7" s="9" t="s">
        <v>94</v>
      </c>
      <c r="D7" s="9"/>
      <c r="E7" s="5" t="s">
        <v>8</v>
      </c>
      <c r="F7" s="6" t="s">
        <v>9</v>
      </c>
      <c r="G7" s="6"/>
    </row>
    <row r="8" spans="1:7" ht="12.75">
      <c r="A8" s="2" t="s">
        <v>10</v>
      </c>
      <c r="C8" s="9" t="s">
        <v>116</v>
      </c>
      <c r="D8" s="9"/>
      <c r="E8" s="5" t="s">
        <v>66</v>
      </c>
      <c r="F8" s="6" t="s">
        <v>66</v>
      </c>
      <c r="G8" s="6"/>
    </row>
    <row r="9" spans="1:7" ht="12.75">
      <c r="A9" s="2" t="s">
        <v>12</v>
      </c>
      <c r="C9" s="9" t="s">
        <v>115</v>
      </c>
      <c r="D9" s="9"/>
      <c r="E9" s="5" t="s">
        <v>114</v>
      </c>
      <c r="F9" s="6" t="s">
        <v>80</v>
      </c>
      <c r="G9" s="6"/>
    </row>
    <row r="10" spans="1:7" ht="12.75">
      <c r="A10" s="2" t="s">
        <v>13</v>
      </c>
      <c r="C10" s="9" t="s">
        <v>14</v>
      </c>
      <c r="D10" s="9"/>
      <c r="E10" s="5" t="s">
        <v>14</v>
      </c>
      <c r="F10" s="6" t="s">
        <v>14</v>
      </c>
      <c r="G10" s="6"/>
    </row>
    <row r="11" spans="1:7" ht="12.75">
      <c r="A11" s="2" t="s">
        <v>16</v>
      </c>
      <c r="C11" s="9" t="s">
        <v>91</v>
      </c>
      <c r="D11" s="9"/>
      <c r="E11" s="5" t="s">
        <v>17</v>
      </c>
      <c r="F11" s="6" t="s">
        <v>18</v>
      </c>
      <c r="G11" s="6"/>
    </row>
    <row r="12" spans="1:9" ht="12.75">
      <c r="A12" t="s">
        <v>19</v>
      </c>
      <c r="B12" s="7">
        <v>35855</v>
      </c>
      <c r="C12" s="9">
        <v>-1</v>
      </c>
      <c r="D12" s="9">
        <f>C12*100</f>
        <v>-100</v>
      </c>
      <c r="E12" s="5">
        <v>0.36</v>
      </c>
      <c r="F12" s="6">
        <v>0.04754338792471269</v>
      </c>
      <c r="G12" s="6"/>
      <c r="I12" s="6">
        <f>E12/100</f>
        <v>0.0036</v>
      </c>
    </row>
    <row r="13" spans="1:9" ht="12.75">
      <c r="A13" t="s">
        <v>20</v>
      </c>
      <c r="B13" s="7">
        <v>35947</v>
      </c>
      <c r="C13" s="9">
        <v>-1</v>
      </c>
      <c r="D13" s="9">
        <f aca="true" t="shared" si="0" ref="D13:D56">C13*100</f>
        <v>-100</v>
      </c>
      <c r="E13" s="5">
        <v>0.37</v>
      </c>
      <c r="F13" s="6">
        <v>0.05685218432076611</v>
      </c>
      <c r="G13" s="6"/>
      <c r="I13" s="6">
        <f aca="true" t="shared" si="1" ref="I13:I55">E13/100</f>
        <v>0.0037</v>
      </c>
    </row>
    <row r="14" spans="1:9" ht="12.75">
      <c r="A14" t="s">
        <v>21</v>
      </c>
      <c r="B14" s="7">
        <v>36039</v>
      </c>
      <c r="C14" s="9">
        <v>-1</v>
      </c>
      <c r="D14" s="9">
        <f t="shared" si="0"/>
        <v>-100</v>
      </c>
      <c r="E14" s="5">
        <v>0.37</v>
      </c>
      <c r="F14" s="6">
        <v>0.06791513571174579</v>
      </c>
      <c r="G14" s="6"/>
      <c r="I14" s="6">
        <f t="shared" si="1"/>
        <v>0.0037</v>
      </c>
    </row>
    <row r="15" spans="1:9" ht="12.75">
      <c r="A15" t="s">
        <v>22</v>
      </c>
      <c r="B15" s="7">
        <v>36130</v>
      </c>
      <c r="C15" s="9">
        <v>-1</v>
      </c>
      <c r="D15" s="9">
        <f t="shared" si="0"/>
        <v>-100</v>
      </c>
      <c r="E15" s="5">
        <v>0.39</v>
      </c>
      <c r="F15" s="6">
        <v>0.07087264150943406</v>
      </c>
      <c r="G15" s="6"/>
      <c r="I15" s="6">
        <f t="shared" si="1"/>
        <v>0.0039000000000000003</v>
      </c>
    </row>
    <row r="16" spans="1:9" ht="12.75">
      <c r="A16" t="s">
        <v>23</v>
      </c>
      <c r="B16" s="7">
        <v>36220</v>
      </c>
      <c r="C16" s="9">
        <v>-1</v>
      </c>
      <c r="D16" s="9">
        <f t="shared" si="0"/>
        <v>-100</v>
      </c>
      <c r="E16" s="5">
        <v>0.35</v>
      </c>
      <c r="F16" s="6">
        <v>0.07432038268580099</v>
      </c>
      <c r="G16" s="6"/>
      <c r="I16" s="6">
        <f t="shared" si="1"/>
        <v>0.0034999999999999996</v>
      </c>
    </row>
    <row r="17" spans="1:9" ht="12.75">
      <c r="A17" t="s">
        <v>24</v>
      </c>
      <c r="B17" s="7">
        <v>36312</v>
      </c>
      <c r="C17" s="9">
        <v>-1</v>
      </c>
      <c r="D17" s="9">
        <f t="shared" si="0"/>
        <v>-100</v>
      </c>
      <c r="E17" s="5">
        <v>0.41</v>
      </c>
      <c r="F17" s="6">
        <v>0.07304643261608157</v>
      </c>
      <c r="G17" s="6"/>
      <c r="I17" s="6">
        <f t="shared" si="1"/>
        <v>0.0040999999999999995</v>
      </c>
    </row>
    <row r="18" spans="1:9" ht="12.75">
      <c r="A18" t="s">
        <v>25</v>
      </c>
      <c r="B18" s="7">
        <v>36404</v>
      </c>
      <c r="C18" s="9">
        <v>-1</v>
      </c>
      <c r="D18" s="9">
        <f t="shared" si="0"/>
        <v>-100</v>
      </c>
      <c r="E18" s="5">
        <v>0.34</v>
      </c>
      <c r="F18" s="6">
        <v>0.07691453940066606</v>
      </c>
      <c r="G18" s="6"/>
      <c r="I18" s="6">
        <f t="shared" si="1"/>
        <v>0.0034000000000000002</v>
      </c>
    </row>
    <row r="19" spans="1:9" ht="12.75">
      <c r="A19" t="s">
        <v>26</v>
      </c>
      <c r="B19" s="7">
        <v>36495</v>
      </c>
      <c r="C19" s="9">
        <v>-1</v>
      </c>
      <c r="D19" s="9">
        <f t="shared" si="0"/>
        <v>-100</v>
      </c>
      <c r="E19" s="5">
        <v>0.36</v>
      </c>
      <c r="F19" s="6">
        <v>0.08236978306353926</v>
      </c>
      <c r="G19" s="6"/>
      <c r="I19" s="6">
        <f t="shared" si="1"/>
        <v>0.0036</v>
      </c>
    </row>
    <row r="20" spans="1:9" ht="12.75">
      <c r="A20" t="s">
        <v>27</v>
      </c>
      <c r="B20" s="7">
        <v>36586</v>
      </c>
      <c r="C20" s="9">
        <v>-1</v>
      </c>
      <c r="D20" s="9">
        <f t="shared" si="0"/>
        <v>-100</v>
      </c>
      <c r="E20" s="5">
        <v>0.36</v>
      </c>
      <c r="F20" s="6">
        <v>0.0860121633362294</v>
      </c>
      <c r="G20" s="6"/>
      <c r="I20" s="6">
        <f t="shared" si="1"/>
        <v>0.0036</v>
      </c>
    </row>
    <row r="21" spans="1:9" ht="12.75">
      <c r="A21" t="s">
        <v>28</v>
      </c>
      <c r="B21" s="7">
        <v>36678</v>
      </c>
      <c r="C21" s="9">
        <v>-1</v>
      </c>
      <c r="D21" s="9">
        <f t="shared" si="0"/>
        <v>-100</v>
      </c>
      <c r="E21" s="5">
        <v>0.31</v>
      </c>
      <c r="F21" s="6">
        <v>0.09519788918205796</v>
      </c>
      <c r="G21" s="6"/>
      <c r="I21" s="6">
        <f t="shared" si="1"/>
        <v>0.0031</v>
      </c>
    </row>
    <row r="22" spans="1:9" ht="12.75">
      <c r="A22" t="s">
        <v>29</v>
      </c>
      <c r="B22" s="7">
        <v>36770</v>
      </c>
      <c r="C22" s="9">
        <v>-1</v>
      </c>
      <c r="D22" s="9">
        <f t="shared" si="0"/>
        <v>-100</v>
      </c>
      <c r="E22" s="5">
        <v>0.44</v>
      </c>
      <c r="F22" s="6">
        <v>0.09584664536741204</v>
      </c>
      <c r="G22" s="6"/>
      <c r="I22" s="6">
        <f t="shared" si="1"/>
        <v>0.0044</v>
      </c>
    </row>
    <row r="23" spans="1:9" ht="12.75">
      <c r="A23" t="s">
        <v>30</v>
      </c>
      <c r="B23" s="7">
        <v>36861</v>
      </c>
      <c r="C23" s="9">
        <v>-1</v>
      </c>
      <c r="D23" s="9">
        <f t="shared" si="0"/>
        <v>-100</v>
      </c>
      <c r="E23" s="5">
        <v>0.41</v>
      </c>
      <c r="F23" s="6">
        <v>0.09777189948112719</v>
      </c>
      <c r="G23" s="6"/>
      <c r="I23" s="6">
        <f t="shared" si="1"/>
        <v>0.0040999999999999995</v>
      </c>
    </row>
    <row r="24" spans="1:9" ht="12.75">
      <c r="A24" t="s">
        <v>31</v>
      </c>
      <c r="B24" s="7">
        <v>36951</v>
      </c>
      <c r="C24" s="9">
        <v>1</v>
      </c>
      <c r="D24" s="9">
        <f t="shared" si="0"/>
        <v>100</v>
      </c>
      <c r="E24" s="5">
        <v>0.39</v>
      </c>
      <c r="F24" s="6">
        <v>0.09269999999999999</v>
      </c>
      <c r="G24" s="6"/>
      <c r="I24" s="6">
        <f t="shared" si="1"/>
        <v>0.0039000000000000003</v>
      </c>
    </row>
    <row r="25" spans="1:9" ht="12.75">
      <c r="A25" t="s">
        <v>32</v>
      </c>
      <c r="B25" s="7">
        <v>37043</v>
      </c>
      <c r="C25" s="9">
        <v>1</v>
      </c>
      <c r="D25" s="9">
        <f t="shared" si="0"/>
        <v>100</v>
      </c>
      <c r="E25" s="5">
        <v>0.48</v>
      </c>
      <c r="F25" s="6">
        <v>0.08595933314059945</v>
      </c>
      <c r="G25" s="6"/>
      <c r="I25" s="6">
        <f t="shared" si="1"/>
        <v>0.0048</v>
      </c>
    </row>
    <row r="26" spans="1:9" ht="12.75">
      <c r="A26" t="s">
        <v>33</v>
      </c>
      <c r="B26" s="7">
        <v>37135</v>
      </c>
      <c r="C26" s="9">
        <v>1</v>
      </c>
      <c r="D26" s="9">
        <f t="shared" si="0"/>
        <v>100</v>
      </c>
      <c r="E26" s="5">
        <v>0.48</v>
      </c>
      <c r="F26" s="6">
        <v>0.08624094799210003</v>
      </c>
      <c r="G26" s="6"/>
      <c r="I26" s="6">
        <f t="shared" si="1"/>
        <v>0.0048</v>
      </c>
    </row>
    <row r="27" spans="1:9" ht="12.75">
      <c r="A27" t="s">
        <v>34</v>
      </c>
      <c r="B27" s="7">
        <v>37226</v>
      </c>
      <c r="C27" s="9">
        <v>1</v>
      </c>
      <c r="D27" s="9">
        <f t="shared" si="0"/>
        <v>100</v>
      </c>
      <c r="E27" s="5">
        <v>0.44</v>
      </c>
      <c r="F27" s="6">
        <v>0.07720111214087111</v>
      </c>
      <c r="G27" s="6"/>
      <c r="I27" s="6">
        <f t="shared" si="1"/>
        <v>0.0044</v>
      </c>
    </row>
    <row r="28" spans="1:9" ht="12.75">
      <c r="A28" t="s">
        <v>35</v>
      </c>
      <c r="B28" s="7">
        <v>37316</v>
      </c>
      <c r="C28" s="9">
        <v>-1</v>
      </c>
      <c r="D28" s="9">
        <f t="shared" si="0"/>
        <v>-100</v>
      </c>
      <c r="E28" s="5">
        <v>0.44</v>
      </c>
      <c r="F28" s="6">
        <v>0.07989384094444962</v>
      </c>
      <c r="G28" s="6"/>
      <c r="I28" s="6">
        <f t="shared" si="1"/>
        <v>0.0044</v>
      </c>
    </row>
    <row r="29" spans="1:9" ht="12.75">
      <c r="A29" t="s">
        <v>36</v>
      </c>
      <c r="B29" s="7">
        <v>37408</v>
      </c>
      <c r="C29" s="9">
        <v>-1</v>
      </c>
      <c r="D29" s="9">
        <f t="shared" si="0"/>
        <v>-100</v>
      </c>
      <c r="E29" s="5">
        <v>0.5</v>
      </c>
      <c r="F29" s="6">
        <v>0.08474576271186439</v>
      </c>
      <c r="G29" s="6"/>
      <c r="I29" s="6">
        <f t="shared" si="1"/>
        <v>0.005</v>
      </c>
    </row>
    <row r="30" spans="1:9" ht="12.75">
      <c r="A30" t="s">
        <v>37</v>
      </c>
      <c r="B30" s="7">
        <v>37500</v>
      </c>
      <c r="C30" s="9">
        <v>-1</v>
      </c>
      <c r="D30" s="9">
        <f t="shared" si="0"/>
        <v>-100</v>
      </c>
      <c r="E30" s="5">
        <v>0.45</v>
      </c>
      <c r="F30" s="6">
        <v>0.0920346320346319</v>
      </c>
      <c r="G30" s="6"/>
      <c r="I30" s="6">
        <f t="shared" si="1"/>
        <v>0.0045000000000000005</v>
      </c>
    </row>
    <row r="31" spans="1:9" ht="12.75">
      <c r="A31" t="s">
        <v>38</v>
      </c>
      <c r="B31" s="7">
        <v>37591</v>
      </c>
      <c r="C31" s="9">
        <v>-1</v>
      </c>
      <c r="D31" s="9">
        <f t="shared" si="0"/>
        <v>-100</v>
      </c>
      <c r="E31" s="5">
        <v>0.41</v>
      </c>
      <c r="F31" s="6">
        <v>0.10625483954228689</v>
      </c>
      <c r="G31" s="6"/>
      <c r="I31" s="6">
        <f t="shared" si="1"/>
        <v>0.0040999999999999995</v>
      </c>
    </row>
    <row r="32" spans="1:9" ht="12.75">
      <c r="A32" t="s">
        <v>39</v>
      </c>
      <c r="B32" s="7">
        <v>37681</v>
      </c>
      <c r="C32" s="9">
        <v>-1</v>
      </c>
      <c r="D32" s="9">
        <f t="shared" si="0"/>
        <v>-100</v>
      </c>
      <c r="E32" s="5">
        <v>0.41</v>
      </c>
      <c r="F32" s="6">
        <v>0.10576271186440668</v>
      </c>
      <c r="G32" s="6"/>
      <c r="I32" s="6">
        <f t="shared" si="1"/>
        <v>0.0040999999999999995</v>
      </c>
    </row>
    <row r="33" spans="1:9" ht="12.75">
      <c r="A33" t="s">
        <v>40</v>
      </c>
      <c r="B33" s="7">
        <v>37773</v>
      </c>
      <c r="C33" s="9">
        <v>-1</v>
      </c>
      <c r="D33" s="9">
        <f t="shared" si="0"/>
        <v>-100</v>
      </c>
      <c r="E33" s="5">
        <v>0.36</v>
      </c>
      <c r="F33" s="6">
        <v>0.0978403141361257</v>
      </c>
      <c r="G33" s="6"/>
      <c r="I33" s="6">
        <f t="shared" si="1"/>
        <v>0.0036</v>
      </c>
    </row>
    <row r="34" spans="1:9" ht="12.75">
      <c r="A34" t="s">
        <v>41</v>
      </c>
      <c r="B34" s="7">
        <v>37865</v>
      </c>
      <c r="C34" s="9">
        <v>-1</v>
      </c>
      <c r="D34" s="9">
        <f t="shared" si="0"/>
        <v>-100</v>
      </c>
      <c r="E34" s="5">
        <v>0.44</v>
      </c>
      <c r="F34" s="6">
        <v>0.09735986680409091</v>
      </c>
      <c r="G34" s="6"/>
      <c r="I34" s="6">
        <f t="shared" si="1"/>
        <v>0.0044</v>
      </c>
    </row>
    <row r="35" spans="1:9" ht="12.75">
      <c r="A35" t="s">
        <v>42</v>
      </c>
      <c r="B35" s="7">
        <v>37956</v>
      </c>
      <c r="C35" s="9">
        <v>-1</v>
      </c>
      <c r="D35" s="9">
        <f t="shared" si="0"/>
        <v>-100</v>
      </c>
      <c r="E35" s="5">
        <v>0.45</v>
      </c>
      <c r="F35" s="6">
        <v>0.10662622491833851</v>
      </c>
      <c r="G35" s="6"/>
      <c r="I35" s="6">
        <f t="shared" si="1"/>
        <v>0.0045000000000000005</v>
      </c>
    </row>
    <row r="36" spans="1:9" ht="12.75">
      <c r="A36" t="s">
        <v>43</v>
      </c>
      <c r="B36" s="7">
        <v>38047</v>
      </c>
      <c r="C36" s="9">
        <v>-1</v>
      </c>
      <c r="D36" s="9">
        <f t="shared" si="0"/>
        <v>-100</v>
      </c>
      <c r="E36" s="5">
        <v>0.47</v>
      </c>
      <c r="F36" s="6">
        <v>0.12093807480073583</v>
      </c>
      <c r="G36" s="6"/>
      <c r="I36" s="6">
        <f t="shared" si="1"/>
        <v>0.004699999999999999</v>
      </c>
    </row>
    <row r="37" spans="1:9" ht="12.75">
      <c r="A37" t="s">
        <v>44</v>
      </c>
      <c r="B37" s="7">
        <v>38139</v>
      </c>
      <c r="C37" s="9">
        <v>-1</v>
      </c>
      <c r="D37" s="9">
        <f t="shared" si="0"/>
        <v>-100</v>
      </c>
      <c r="E37" s="5">
        <v>0.4</v>
      </c>
      <c r="F37" s="6">
        <v>0.1394932935916542</v>
      </c>
      <c r="G37" s="6"/>
      <c r="I37" s="6">
        <f t="shared" si="1"/>
        <v>0.004</v>
      </c>
    </row>
    <row r="38" spans="1:9" ht="12.75">
      <c r="A38" t="s">
        <v>45</v>
      </c>
      <c r="B38" s="7">
        <v>38231</v>
      </c>
      <c r="C38" s="9">
        <v>-1</v>
      </c>
      <c r="D38" s="9">
        <f t="shared" si="0"/>
        <v>-100</v>
      </c>
      <c r="E38" s="5">
        <v>0.4</v>
      </c>
      <c r="F38" s="6">
        <v>0.14536521927606394</v>
      </c>
      <c r="G38" s="6"/>
      <c r="I38" s="6">
        <f t="shared" si="1"/>
        <v>0.004</v>
      </c>
    </row>
    <row r="39" spans="1:9" ht="12.75">
      <c r="A39" t="s">
        <v>46</v>
      </c>
      <c r="B39" s="7">
        <v>38322</v>
      </c>
      <c r="C39" s="9">
        <v>-1</v>
      </c>
      <c r="D39" s="9">
        <f t="shared" si="0"/>
        <v>-100</v>
      </c>
      <c r="E39" s="5">
        <v>0.46</v>
      </c>
      <c r="F39" s="6">
        <v>0.14596949891067545</v>
      </c>
      <c r="G39" s="6"/>
      <c r="I39" s="6">
        <f t="shared" si="1"/>
        <v>0.0046</v>
      </c>
    </row>
    <row r="40" spans="1:9" ht="12.75">
      <c r="A40" t="s">
        <v>47</v>
      </c>
      <c r="B40" s="7">
        <v>38412</v>
      </c>
      <c r="C40" s="9">
        <v>-1</v>
      </c>
      <c r="D40" s="9">
        <f t="shared" si="0"/>
        <v>-100</v>
      </c>
      <c r="E40" s="5">
        <v>0.42</v>
      </c>
      <c r="F40" s="6">
        <v>0.15677560508683164</v>
      </c>
      <c r="G40" s="6"/>
      <c r="I40" s="6">
        <f t="shared" si="1"/>
        <v>0.0042</v>
      </c>
    </row>
    <row r="41" spans="1:9" ht="12.75">
      <c r="A41" t="s">
        <v>48</v>
      </c>
      <c r="B41" s="7">
        <v>38504</v>
      </c>
      <c r="C41" s="9">
        <v>-1</v>
      </c>
      <c r="D41" s="9">
        <f t="shared" si="0"/>
        <v>-100</v>
      </c>
      <c r="E41" s="5">
        <v>0.39</v>
      </c>
      <c r="F41" s="6">
        <v>0.1555061470049699</v>
      </c>
      <c r="G41" s="6"/>
      <c r="I41" s="6">
        <f t="shared" si="1"/>
        <v>0.0039000000000000003</v>
      </c>
    </row>
    <row r="42" spans="1:9" ht="12.75">
      <c r="A42" t="s">
        <v>49</v>
      </c>
      <c r="B42" s="7">
        <v>38596</v>
      </c>
      <c r="C42" s="9">
        <v>-1</v>
      </c>
      <c r="D42" s="9">
        <f t="shared" si="0"/>
        <v>-100</v>
      </c>
      <c r="E42" s="5">
        <v>0.41</v>
      </c>
      <c r="F42" s="6">
        <v>0.15486027881158138</v>
      </c>
      <c r="G42" s="6"/>
      <c r="I42" s="6">
        <f t="shared" si="1"/>
        <v>0.0040999999999999995</v>
      </c>
    </row>
    <row r="43" spans="1:9" ht="12.75">
      <c r="A43" t="s">
        <v>50</v>
      </c>
      <c r="B43" s="7">
        <v>38687</v>
      </c>
      <c r="C43" s="9">
        <v>-1</v>
      </c>
      <c r="D43" s="9">
        <f t="shared" si="0"/>
        <v>-100</v>
      </c>
      <c r="E43" s="5">
        <v>0.42</v>
      </c>
      <c r="F43" s="6">
        <v>0.14663314117502768</v>
      </c>
      <c r="G43" s="6"/>
      <c r="I43" s="6">
        <f t="shared" si="1"/>
        <v>0.0042</v>
      </c>
    </row>
    <row r="44" spans="1:9" ht="12.75">
      <c r="A44" t="s">
        <v>51</v>
      </c>
      <c r="B44" s="7">
        <v>38777</v>
      </c>
      <c r="C44" s="9">
        <v>-1</v>
      </c>
      <c r="D44" s="9">
        <f t="shared" si="0"/>
        <v>-100</v>
      </c>
      <c r="E44" s="5">
        <v>0.41</v>
      </c>
      <c r="F44" s="6">
        <v>0.11507772326969669</v>
      </c>
      <c r="G44" s="6"/>
      <c r="I44" s="6">
        <f t="shared" si="1"/>
        <v>0.0040999999999999995</v>
      </c>
    </row>
    <row r="45" spans="1:9" ht="12.75">
      <c r="A45" t="s">
        <v>52</v>
      </c>
      <c r="B45" s="7">
        <v>38869</v>
      </c>
      <c r="C45" s="9">
        <v>-1</v>
      </c>
      <c r="D45" s="9">
        <f t="shared" si="0"/>
        <v>-100</v>
      </c>
      <c r="E45" s="5">
        <v>0.43</v>
      </c>
      <c r="F45" s="6">
        <v>0.07487266553480487</v>
      </c>
      <c r="G45" s="6"/>
      <c r="I45" s="6">
        <f t="shared" si="1"/>
        <v>0.0043</v>
      </c>
    </row>
    <row r="46" spans="1:9" ht="12.75">
      <c r="A46" t="s">
        <v>53</v>
      </c>
      <c r="B46" s="7">
        <v>38961</v>
      </c>
      <c r="C46" s="9">
        <v>-1</v>
      </c>
      <c r="D46" s="9">
        <f t="shared" si="0"/>
        <v>-100</v>
      </c>
      <c r="E46" s="5">
        <v>0.46</v>
      </c>
      <c r="F46" s="6">
        <v>0.027474328162551798</v>
      </c>
      <c r="G46" s="6"/>
      <c r="I46" s="6">
        <f t="shared" si="1"/>
        <v>0.0046</v>
      </c>
    </row>
    <row r="47" spans="1:9" ht="12.75">
      <c r="A47" t="s">
        <v>54</v>
      </c>
      <c r="B47" s="7">
        <v>39052</v>
      </c>
      <c r="C47" s="9">
        <v>-1</v>
      </c>
      <c r="D47" s="9">
        <f t="shared" si="0"/>
        <v>-100</v>
      </c>
      <c r="E47" s="5">
        <v>0.54</v>
      </c>
      <c r="F47" s="6">
        <v>-0.0028346793603252207</v>
      </c>
      <c r="G47" s="6"/>
      <c r="I47" s="6">
        <f t="shared" si="1"/>
        <v>0.0054</v>
      </c>
    </row>
    <row r="48" spans="1:9" ht="12.75">
      <c r="A48" t="s">
        <v>55</v>
      </c>
      <c r="B48" s="7">
        <v>39142</v>
      </c>
      <c r="C48" s="9">
        <v>-1</v>
      </c>
      <c r="D48" s="9">
        <f t="shared" si="0"/>
        <v>-100</v>
      </c>
      <c r="E48" s="5">
        <v>0.58</v>
      </c>
      <c r="F48" s="6">
        <v>-0.020990140994381457</v>
      </c>
      <c r="G48" s="6"/>
      <c r="I48" s="6">
        <f t="shared" si="1"/>
        <v>0.0058</v>
      </c>
    </row>
    <row r="49" spans="1:9" ht="12.75">
      <c r="A49" t="s">
        <v>56</v>
      </c>
      <c r="B49" s="7">
        <v>39234</v>
      </c>
      <c r="C49" s="9">
        <v>-1</v>
      </c>
      <c r="D49" s="9">
        <f t="shared" si="0"/>
        <v>-100</v>
      </c>
      <c r="E49" s="5">
        <v>0.65</v>
      </c>
      <c r="F49" s="6">
        <v>-0.036592428789554154</v>
      </c>
      <c r="G49" s="6"/>
      <c r="I49" s="6">
        <f t="shared" si="1"/>
        <v>0.006500000000000001</v>
      </c>
    </row>
    <row r="50" spans="1:9" ht="12.75">
      <c r="A50" t="s">
        <v>57</v>
      </c>
      <c r="B50" s="7">
        <v>39326</v>
      </c>
      <c r="C50" s="9">
        <v>-1</v>
      </c>
      <c r="D50" s="9">
        <f t="shared" si="0"/>
        <v>-100</v>
      </c>
      <c r="E50" s="5">
        <v>0.78</v>
      </c>
      <c r="F50" s="6">
        <v>-0.044442081760672</v>
      </c>
      <c r="G50" s="6"/>
      <c r="I50" s="6">
        <f t="shared" si="1"/>
        <v>0.0078000000000000005</v>
      </c>
    </row>
    <row r="51" spans="1:9" ht="12.75">
      <c r="A51" t="s">
        <v>58</v>
      </c>
      <c r="B51" s="7">
        <v>39417</v>
      </c>
      <c r="C51" s="9">
        <v>1</v>
      </c>
      <c r="D51" s="9">
        <f t="shared" si="0"/>
        <v>100</v>
      </c>
      <c r="E51" s="5">
        <v>0.83</v>
      </c>
      <c r="F51" s="6">
        <v>-0.08732031752842741</v>
      </c>
      <c r="G51" s="6"/>
      <c r="I51" s="6">
        <f t="shared" si="1"/>
        <v>0.0083</v>
      </c>
    </row>
    <row r="52" spans="1:9" ht="12.75">
      <c r="A52" t="s">
        <v>59</v>
      </c>
      <c r="B52" s="7">
        <v>39508</v>
      </c>
      <c r="C52" s="9">
        <v>1</v>
      </c>
      <c r="D52" s="9">
        <f t="shared" si="0"/>
        <v>100</v>
      </c>
      <c r="E52" s="5">
        <v>0.99</v>
      </c>
      <c r="F52" s="6">
        <v>-0.13952355170546826</v>
      </c>
      <c r="G52" s="6"/>
      <c r="I52" s="6">
        <f t="shared" si="1"/>
        <v>0.009899999999999999</v>
      </c>
    </row>
    <row r="53" spans="1:9" ht="12.75">
      <c r="A53" t="s">
        <v>60</v>
      </c>
      <c r="B53" s="7">
        <v>39600</v>
      </c>
      <c r="C53" s="9">
        <v>1</v>
      </c>
      <c r="D53" s="9">
        <f t="shared" si="0"/>
        <v>100</v>
      </c>
      <c r="E53" s="5">
        <v>1.19</v>
      </c>
      <c r="F53" s="6">
        <v>-0.15050825226800735</v>
      </c>
      <c r="G53" s="6"/>
      <c r="I53" s="6">
        <f t="shared" si="1"/>
        <v>0.011899999999999999</v>
      </c>
    </row>
    <row r="54" spans="1:9" ht="12.75">
      <c r="A54" t="s">
        <v>61</v>
      </c>
      <c r="B54" s="7">
        <v>39692</v>
      </c>
      <c r="C54" s="9">
        <v>1</v>
      </c>
      <c r="D54" s="9">
        <f t="shared" si="0"/>
        <v>100</v>
      </c>
      <c r="E54" s="5">
        <v>1.07</v>
      </c>
      <c r="F54" s="6">
        <v>-0.16550764951321284</v>
      </c>
      <c r="G54" s="6"/>
      <c r="I54" s="6">
        <f t="shared" si="1"/>
        <v>0.010700000000000001</v>
      </c>
    </row>
    <row r="55" spans="1:9" ht="12.75">
      <c r="A55" t="s">
        <v>62</v>
      </c>
      <c r="B55" s="7">
        <v>39783</v>
      </c>
      <c r="C55" s="9">
        <v>1</v>
      </c>
      <c r="D55" s="9">
        <f t="shared" si="0"/>
        <v>100</v>
      </c>
      <c r="E55" s="5">
        <v>1.01</v>
      </c>
      <c r="F55" s="6">
        <v>-0.18229901269393523</v>
      </c>
      <c r="G55" s="6"/>
      <c r="I55" s="6">
        <f t="shared" si="1"/>
        <v>0.0101</v>
      </c>
    </row>
    <row r="56" spans="1:6" ht="12.75">
      <c r="A56" t="s">
        <v>113</v>
      </c>
      <c r="B56" s="7">
        <v>39873</v>
      </c>
      <c r="C56" s="9">
        <v>1</v>
      </c>
      <c r="D56" s="9">
        <f t="shared" si="0"/>
        <v>100</v>
      </c>
      <c r="E56" s="5" t="e">
        <v>#N/A</v>
      </c>
      <c r="F56" s="6" t="e">
        <v>#N/A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Reserve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h1cpa01</dc:creator>
  <cp:keywords/>
  <dc:description/>
  <cp:lastModifiedBy>h1cpa01</cp:lastModifiedBy>
  <dcterms:created xsi:type="dcterms:W3CDTF">2009-02-24T16:01:23Z</dcterms:created>
  <dcterms:modified xsi:type="dcterms:W3CDTF">2009-08-19T19:40:13Z</dcterms:modified>
  <cp:category/>
  <cp:version/>
  <cp:contentType/>
  <cp:contentStatus/>
</cp:coreProperties>
</file>