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055" windowHeight="9915" activeTab="0"/>
  </bookViews>
  <sheets>
    <sheet name="INFO" sheetId="1" r:id="rId1"/>
    <sheet name="2008" sheetId="2" r:id="rId2"/>
    <sheet name="2008_self" sheetId="3" r:id="rId3"/>
    <sheet name="2002" sheetId="4" r:id="rId4"/>
    <sheet name="2002vs2008" sheetId="5" r:id="rId5"/>
  </sheets>
  <definedNames/>
  <calcPr fullCalcOnLoad="1"/>
</workbook>
</file>

<file path=xl/sharedStrings.xml><?xml version="1.0" encoding="utf-8"?>
<sst xmlns="http://schemas.openxmlformats.org/spreadsheetml/2006/main" count="415" uniqueCount="106">
  <si>
    <t>Journal</t>
  </si>
  <si>
    <t>Rank 2002</t>
  </si>
  <si>
    <t>Quarterly Journal of Economics</t>
  </si>
  <si>
    <t>J of Urban Economics</t>
  </si>
  <si>
    <t>J of Political Economy</t>
  </si>
  <si>
    <t>J of Business</t>
  </si>
  <si>
    <t>Econometrica</t>
  </si>
  <si>
    <t>J of Health Economics</t>
  </si>
  <si>
    <t>American Economic Review</t>
  </si>
  <si>
    <t>National Tax Journal</t>
  </si>
  <si>
    <t>Review of Economic Studies</t>
  </si>
  <si>
    <t>J of Development Economics</t>
  </si>
  <si>
    <t>J of Labor Economics</t>
  </si>
  <si>
    <t>Regional Science &amp; Urban Economics</t>
  </si>
  <si>
    <t>J of Monetary Economics</t>
  </si>
  <si>
    <t>J of Industrial Economics</t>
  </si>
  <si>
    <t>Rand Journal of Economics</t>
  </si>
  <si>
    <t>J of Economic Behavior &amp; Org</t>
  </si>
  <si>
    <t>Review of Economics &amp; Statistics</t>
  </si>
  <si>
    <t>Scandinavian Journal of Economics</t>
  </si>
  <si>
    <t>J of Human Resources</t>
  </si>
  <si>
    <t>J of Policy Analysis &amp; Management</t>
  </si>
  <si>
    <t>Economic Journal</t>
  </si>
  <si>
    <t>Canadian Journal of Economics</t>
  </si>
  <si>
    <t>International Economic Review</t>
  </si>
  <si>
    <t>J of Economic History</t>
  </si>
  <si>
    <t>J of Economic Theory</t>
  </si>
  <si>
    <t>J of Risk &amp; Uncertainty</t>
  </si>
  <si>
    <t>American Economic Review P &amp; P</t>
  </si>
  <si>
    <t>International J of Industrial Org</t>
  </si>
  <si>
    <t>Games &amp; Economic Behavior</t>
  </si>
  <si>
    <t>J of Economic Growth (1999)</t>
  </si>
  <si>
    <t>J of Money, Credit, and Banking</t>
  </si>
  <si>
    <t>J of International Money &amp; Finance</t>
  </si>
  <si>
    <t>J of Business &amp; Economic Statistics</t>
  </si>
  <si>
    <t>Economics Letters</t>
  </si>
  <si>
    <t>J of Public Economics</t>
  </si>
  <si>
    <t>J of Mathematical Economics</t>
  </si>
  <si>
    <t>J of Econometrics</t>
  </si>
  <si>
    <t>J of Financial &amp; Quantitative Analysis</t>
  </si>
  <si>
    <t>European Economic Review</t>
  </si>
  <si>
    <t>Public Choice</t>
  </si>
  <si>
    <t>J of International Economics</t>
  </si>
  <si>
    <t>Southern Economic Journal</t>
  </si>
  <si>
    <t>J of Finance</t>
  </si>
  <si>
    <t>Macroeconomic Dynamics (1998)</t>
  </si>
  <si>
    <t>Review of Financial Studies</t>
  </si>
  <si>
    <t>Contemporary Economic Policy</t>
  </si>
  <si>
    <t>J of Applied Econometrics</t>
  </si>
  <si>
    <t>J of Macroeconomics</t>
  </si>
  <si>
    <t>J of Law Economics &amp; Organization</t>
  </si>
  <si>
    <t>J of Banking &amp; Finance</t>
  </si>
  <si>
    <t>Econometric Theory</t>
  </si>
  <si>
    <t>Economic History Review</t>
  </si>
  <si>
    <t>Economica</t>
  </si>
  <si>
    <t>Papers in Regional Science</t>
  </si>
  <si>
    <t>Economic Theory</t>
  </si>
  <si>
    <t>Applied Economics</t>
  </si>
  <si>
    <t>J of Economic Dynamics &amp; Control</t>
  </si>
  <si>
    <t>J of Forecasting</t>
  </si>
  <si>
    <t>J of Law &amp; Economics</t>
  </si>
  <si>
    <t>J of Regional Science</t>
  </si>
  <si>
    <t>Economic Inquiry</t>
  </si>
  <si>
    <t>Annals of Regional Science</t>
  </si>
  <si>
    <t>J of Financial Economics</t>
  </si>
  <si>
    <t>Review of Economic Dynamics (2001)</t>
  </si>
  <si>
    <t>J of Environ’l Econ &amp; Management</t>
  </si>
  <si>
    <t>J of the European Econ Assoc (2005)</t>
  </si>
  <si>
    <t>Oxford Economic Papers</t>
  </si>
  <si>
    <t>J of Economic Geography (2002)</t>
  </si>
  <si>
    <t>Oxford Bulletin of Econ &amp; Statistics</t>
  </si>
  <si>
    <t>Articles 1995-2001</t>
  </si>
  <si>
    <t>Citations in top 7 general journals, 1995-2001</t>
  </si>
  <si>
    <t>Adjusted impact factor (top general cites per article)</t>
  </si>
  <si>
    <t>Articles 2001-7</t>
  </si>
  <si>
    <t>Citations in top 7 general journals, 2001-7</t>
  </si>
  <si>
    <t>new rank</t>
  </si>
  <si>
    <t>orig. rank</t>
  </si>
  <si>
    <t>change in rank</t>
  </si>
  <si>
    <r>
      <t xml:space="preserve">NOTE: The impact factor is the number of adjusted citations per article.  A relative impact factor is the impact factor relative to that of the </t>
    </r>
    <r>
      <rPr>
        <i/>
        <sz val="9"/>
        <color indexed="8"/>
        <rFont val="Times New Roman"/>
        <family val="1"/>
      </rPr>
      <t>American Economic Review</t>
    </r>
    <r>
      <rPr>
        <sz val="9"/>
        <color indexed="8"/>
        <rFont val="Times New Roman"/>
        <family val="1"/>
      </rPr>
      <t xml:space="preserve">.  </t>
    </r>
  </si>
  <si>
    <t xml:space="preserve">Italics indicate a journal for which data are incomplete for some years between 1995 and 2007.  The years that the citation data begin are in parentheses.  </t>
  </si>
  <si>
    <t>The Journal of Business ceased operation at the end of 2006.</t>
  </si>
  <si>
    <t>Relative impact (to AER)</t>
  </si>
  <si>
    <t>% self-citations</t>
  </si>
  <si>
    <t># self-citations</t>
  </si>
  <si>
    <t>Self-citation rate</t>
  </si>
  <si>
    <t>Relative impact excl. self</t>
  </si>
  <si>
    <t>Adjusted cites, 2001-7</t>
  </si>
  <si>
    <t>Impact factor (excl. self)</t>
  </si>
  <si>
    <t xml:space="preserve">Article: </t>
  </si>
  <si>
    <t>Authors:</t>
  </si>
  <si>
    <t xml:space="preserve">Issue: </t>
  </si>
  <si>
    <t>A Journal Ranking for the Ambitious Economist</t>
  </si>
  <si>
    <t>Kristie M. Engemann and Howard J. Wall</t>
  </si>
  <si>
    <t xml:space="preserve">Data Source for Tables 3-5:   ISI Web of Science </t>
  </si>
  <si>
    <t>This file contains the data used to obtain Tables 3, 4, and 5.</t>
  </si>
  <si>
    <t>Table 3: Ambition-Adjusted Journal Ranking, 2008</t>
  </si>
  <si>
    <t>Data and calculations are in sheet "2008".</t>
  </si>
  <si>
    <t>Table 4: Ambition-Adjusted Journal Ranking Excluding Self-Citations, 2008</t>
  </si>
  <si>
    <t>Data and calculations are in sheet "2008_self".</t>
  </si>
  <si>
    <t>Table 5: Change in Journal Ranking, 2002-2008</t>
  </si>
  <si>
    <t>Rank 2008</t>
  </si>
  <si>
    <t xml:space="preserve">2002 minus 2008 </t>
  </si>
  <si>
    <t>Data and calculations of 2002 rank are in sheet "2002".</t>
  </si>
  <si>
    <t>Calculations for changes from 2002 to 2008 are in shet "2002vs2008".</t>
  </si>
  <si>
    <t>May/June 2009, 91(3), pp. 127-39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</si>
</sst>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" fillId="0" borderId="10" xfId="55" applyFont="1" applyFill="1" applyBorder="1" applyAlignment="1">
      <alignment horizontal="center" wrapText="1"/>
      <protection/>
    </xf>
    <xf numFmtId="168" fontId="4" fillId="0" borderId="10" xfId="55" applyNumberFormat="1" applyFont="1" applyFill="1" applyBorder="1" applyAlignment="1">
      <alignment horizontal="center" wrapText="1"/>
      <protection/>
    </xf>
    <xf numFmtId="0" fontId="3" fillId="0" borderId="0" xfId="55">
      <alignment/>
      <protection/>
    </xf>
    <xf numFmtId="0" fontId="4" fillId="0" borderId="0" xfId="55" applyFont="1" applyFill="1" applyBorder="1">
      <alignment/>
      <protection/>
    </xf>
    <xf numFmtId="0" fontId="4" fillId="0" borderId="0" xfId="55" applyFont="1" applyFill="1" applyBorder="1" applyAlignment="1">
      <alignment horizontal="center"/>
      <protection/>
    </xf>
    <xf numFmtId="168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0" fontId="4" fillId="0" borderId="11" xfId="55" applyFont="1" applyFill="1" applyBorder="1">
      <alignment/>
      <protection/>
    </xf>
    <xf numFmtId="0" fontId="4" fillId="0" borderId="11" xfId="55" applyFont="1" applyFill="1" applyBorder="1" applyAlignment="1">
      <alignment horizontal="center"/>
      <protection/>
    </xf>
    <xf numFmtId="168" fontId="4" fillId="0" borderId="11" xfId="55" applyNumberFormat="1" applyFont="1" applyFill="1" applyBorder="1" applyAlignment="1">
      <alignment horizontal="center"/>
      <protection/>
    </xf>
    <xf numFmtId="0" fontId="4" fillId="0" borderId="0" xfId="55" applyFont="1" applyFill="1">
      <alignment/>
      <protection/>
    </xf>
    <xf numFmtId="168" fontId="4" fillId="0" borderId="0" xfId="55" applyNumberFormat="1" applyFont="1" applyFill="1" applyAlignment="1">
      <alignment horizontal="center"/>
      <protection/>
    </xf>
    <xf numFmtId="0" fontId="41" fillId="0" borderId="0" xfId="0" applyFont="1" applyBorder="1" applyAlignment="1">
      <alignment/>
    </xf>
    <xf numFmtId="0" fontId="4" fillId="0" borderId="0" xfId="55" applyFont="1" applyFill="1" applyBorder="1" applyAlignment="1">
      <alignment horizontal="center" vertical="justify" wrapText="1"/>
      <protection/>
    </xf>
    <xf numFmtId="0" fontId="4" fillId="0" borderId="0" xfId="55" applyFont="1">
      <alignment/>
      <protection/>
    </xf>
    <xf numFmtId="0" fontId="4" fillId="0" borderId="0" xfId="55" applyFont="1" applyBorder="1">
      <alignment/>
      <protection/>
    </xf>
    <xf numFmtId="0" fontId="3" fillId="0" borderId="0" xfId="55" applyFont="1">
      <alignment/>
      <protection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2" fontId="4" fillId="0" borderId="0" xfId="55" applyNumberFormat="1" applyFont="1" applyFill="1" applyBorder="1" applyAlignment="1">
      <alignment horizontal="center"/>
      <protection/>
    </xf>
    <xf numFmtId="0" fontId="4" fillId="0" borderId="10" xfId="55" applyFont="1" applyFill="1" applyBorder="1" applyAlignment="1">
      <alignment horizontal="center"/>
      <protection/>
    </xf>
    <xf numFmtId="0" fontId="41" fillId="0" borderId="10" xfId="0" applyFont="1" applyBorder="1" applyAlignment="1">
      <alignment/>
    </xf>
    <xf numFmtId="0" fontId="4" fillId="0" borderId="10" xfId="55" applyFont="1" applyBorder="1">
      <alignment/>
      <protection/>
    </xf>
    <xf numFmtId="0" fontId="4" fillId="0" borderId="10" xfId="55" applyFont="1" applyFill="1" applyBorder="1">
      <alignment/>
      <protection/>
    </xf>
    <xf numFmtId="2" fontId="4" fillId="0" borderId="10" xfId="55" applyNumberFormat="1" applyFont="1" applyFill="1" applyBorder="1" applyAlignment="1">
      <alignment horizontal="center"/>
      <protection/>
    </xf>
    <xf numFmtId="0" fontId="3" fillId="0" borderId="10" xfId="55" applyFont="1" applyBorder="1" applyAlignment="1">
      <alignment vertical="justify"/>
      <protection/>
    </xf>
    <xf numFmtId="0" fontId="3" fillId="0" borderId="10" xfId="55" applyBorder="1" applyAlignment="1">
      <alignment vertical="justify"/>
      <protection/>
    </xf>
    <xf numFmtId="0" fontId="4" fillId="0" borderId="10" xfId="55" applyFont="1" applyFill="1" applyBorder="1" applyAlignment="1">
      <alignment vertical="justify"/>
      <protection/>
    </xf>
    <xf numFmtId="0" fontId="4" fillId="0" borderId="10" xfId="55" applyFont="1" applyFill="1" applyBorder="1" applyAlignment="1">
      <alignment horizontal="center" vertical="justify" wrapText="1"/>
      <protection/>
    </xf>
    <xf numFmtId="0" fontId="3" fillId="0" borderId="10" xfId="55" applyBorder="1">
      <alignment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0" xfId="55" applyFont="1" applyFill="1" applyAlignment="1">
      <alignment horizontal="center"/>
      <protection/>
    </xf>
    <xf numFmtId="169" fontId="4" fillId="33" borderId="0" xfId="55" applyNumberFormat="1" applyFont="1" applyFill="1" applyAlignment="1">
      <alignment horizontal="center"/>
      <protection/>
    </xf>
    <xf numFmtId="2" fontId="4" fillId="33" borderId="0" xfId="55" applyNumberFormat="1" applyFont="1" applyFill="1" applyAlignment="1">
      <alignment horizontal="center"/>
      <protection/>
    </xf>
    <xf numFmtId="169" fontId="4" fillId="0" borderId="0" xfId="55" applyNumberFormat="1" applyFont="1" applyFill="1" applyAlignment="1">
      <alignment horizontal="center"/>
      <protection/>
    </xf>
    <xf numFmtId="2" fontId="4" fillId="0" borderId="0" xfId="55" applyNumberFormat="1" applyFont="1" applyFill="1" applyAlignment="1">
      <alignment horizontal="center"/>
      <protection/>
    </xf>
    <xf numFmtId="0" fontId="0" fillId="34" borderId="12" xfId="0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0" fontId="4" fillId="0" borderId="0" xfId="55" applyFont="1" applyFill="1" applyBorder="1" applyAlignment="1">
      <alignment horizontal="center" vertical="justify"/>
      <protection/>
    </xf>
    <xf numFmtId="0" fontId="0" fillId="0" borderId="0" xfId="0" applyBorder="1" applyAlignment="1">
      <alignment vertical="justify"/>
    </xf>
    <xf numFmtId="0" fontId="0" fillId="0" borderId="0" xfId="0" applyAlignment="1">
      <alignment vertical="justify"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39" fillId="35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39" fillId="35" borderId="15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C7" sqref="C7"/>
    </sheetView>
  </sheetViews>
  <sheetFormatPr defaultColWidth="9.140625" defaultRowHeight="15"/>
  <sheetData>
    <row r="2" spans="2:9" ht="15">
      <c r="B2" s="41" t="s">
        <v>89</v>
      </c>
      <c r="C2" s="42" t="s">
        <v>92</v>
      </c>
      <c r="D2" s="43"/>
      <c r="E2" s="43"/>
      <c r="F2" s="43"/>
      <c r="G2" s="43"/>
      <c r="H2" s="43"/>
      <c r="I2" s="44"/>
    </row>
    <row r="3" spans="2:9" ht="15">
      <c r="B3" s="45"/>
      <c r="C3" s="46"/>
      <c r="D3" s="46"/>
      <c r="E3" s="46"/>
      <c r="F3" s="46"/>
      <c r="G3" s="46"/>
      <c r="H3" s="46"/>
      <c r="I3" s="47"/>
    </row>
    <row r="4" spans="2:9" ht="15">
      <c r="B4" s="45" t="s">
        <v>90</v>
      </c>
      <c r="C4" s="46" t="s">
        <v>93</v>
      </c>
      <c r="D4" s="46"/>
      <c r="E4" s="46"/>
      <c r="F4" s="46"/>
      <c r="G4" s="46"/>
      <c r="H4" s="46"/>
      <c r="I4" s="47"/>
    </row>
    <row r="5" spans="2:9" ht="15">
      <c r="B5" s="45"/>
      <c r="C5" s="46"/>
      <c r="D5" s="46"/>
      <c r="E5" s="46"/>
      <c r="F5" s="46"/>
      <c r="G5" s="46"/>
      <c r="H5" s="46"/>
      <c r="I5" s="47"/>
    </row>
    <row r="6" spans="2:9" ht="15">
      <c r="B6" s="45" t="s">
        <v>91</v>
      </c>
      <c r="C6" s="46" t="s">
        <v>105</v>
      </c>
      <c r="D6" s="46"/>
      <c r="E6" s="46"/>
      <c r="F6" s="46"/>
      <c r="G6" s="46"/>
      <c r="H6" s="46"/>
      <c r="I6" s="47"/>
    </row>
    <row r="7" spans="2:9" ht="15">
      <c r="B7" s="45"/>
      <c r="C7" s="46"/>
      <c r="D7" s="46"/>
      <c r="E7" s="46"/>
      <c r="F7" s="46"/>
      <c r="G7" s="46"/>
      <c r="H7" s="46"/>
      <c r="I7" s="47"/>
    </row>
    <row r="8" spans="2:9" ht="15">
      <c r="B8" s="45" t="s">
        <v>95</v>
      </c>
      <c r="C8" s="46"/>
      <c r="D8" s="46"/>
      <c r="E8" s="46"/>
      <c r="F8" s="46"/>
      <c r="G8" s="46"/>
      <c r="H8" s="46"/>
      <c r="I8" s="47"/>
    </row>
    <row r="9" spans="2:9" ht="15">
      <c r="B9" s="45"/>
      <c r="C9" s="46"/>
      <c r="D9" s="46"/>
      <c r="E9" s="46"/>
      <c r="F9" s="46"/>
      <c r="G9" s="46"/>
      <c r="H9" s="46"/>
      <c r="I9" s="47"/>
    </row>
    <row r="10" spans="2:9" ht="15">
      <c r="B10" s="48" t="s">
        <v>94</v>
      </c>
      <c r="C10" s="49"/>
      <c r="D10" s="49"/>
      <c r="E10" s="49"/>
      <c r="F10" s="49"/>
      <c r="G10" s="49"/>
      <c r="H10" s="49"/>
      <c r="I10" s="50"/>
    </row>
    <row r="12" spans="2:9" ht="15">
      <c r="B12" s="63" t="s">
        <v>96</v>
      </c>
      <c r="C12" s="64"/>
      <c r="D12" s="64"/>
      <c r="E12" s="64"/>
      <c r="F12" s="64"/>
      <c r="G12" s="64"/>
      <c r="H12" s="64"/>
      <c r="I12" s="65"/>
    </row>
    <row r="13" spans="2:9" ht="15">
      <c r="B13" s="66" t="s">
        <v>97</v>
      </c>
      <c r="C13" s="62"/>
      <c r="D13" s="62"/>
      <c r="E13" s="62"/>
      <c r="F13" s="62"/>
      <c r="G13" s="62"/>
      <c r="H13" s="62"/>
      <c r="I13" s="67"/>
    </row>
    <row r="14" spans="2:9" ht="15">
      <c r="B14" s="66"/>
      <c r="C14" s="62"/>
      <c r="D14" s="62"/>
      <c r="E14" s="62"/>
      <c r="F14" s="62"/>
      <c r="G14" s="62"/>
      <c r="H14" s="62"/>
      <c r="I14" s="67"/>
    </row>
    <row r="15" spans="2:9" ht="15">
      <c r="B15" s="68" t="s">
        <v>98</v>
      </c>
      <c r="C15" s="62"/>
      <c r="D15" s="62"/>
      <c r="E15" s="62"/>
      <c r="F15" s="62"/>
      <c r="G15" s="62"/>
      <c r="H15" s="62"/>
      <c r="I15" s="67"/>
    </row>
    <row r="16" spans="2:9" ht="15">
      <c r="B16" s="66" t="s">
        <v>99</v>
      </c>
      <c r="C16" s="62"/>
      <c r="D16" s="62"/>
      <c r="E16" s="62"/>
      <c r="F16" s="62"/>
      <c r="G16" s="62"/>
      <c r="H16" s="62"/>
      <c r="I16" s="67"/>
    </row>
    <row r="17" spans="2:9" ht="15">
      <c r="B17" s="66"/>
      <c r="C17" s="62"/>
      <c r="D17" s="62"/>
      <c r="E17" s="62"/>
      <c r="F17" s="62"/>
      <c r="G17" s="62"/>
      <c r="H17" s="62"/>
      <c r="I17" s="67"/>
    </row>
    <row r="18" spans="2:9" ht="15">
      <c r="B18" s="68" t="s">
        <v>100</v>
      </c>
      <c r="C18" s="62"/>
      <c r="D18" s="62"/>
      <c r="E18" s="62"/>
      <c r="F18" s="62"/>
      <c r="G18" s="62"/>
      <c r="H18" s="62"/>
      <c r="I18" s="67"/>
    </row>
    <row r="19" spans="2:9" ht="15">
      <c r="B19" s="66" t="s">
        <v>103</v>
      </c>
      <c r="C19" s="62"/>
      <c r="D19" s="62"/>
      <c r="E19" s="62"/>
      <c r="F19" s="62"/>
      <c r="G19" s="62"/>
      <c r="H19" s="62"/>
      <c r="I19" s="67"/>
    </row>
    <row r="20" spans="2:9" ht="15">
      <c r="B20" s="69" t="s">
        <v>104</v>
      </c>
      <c r="C20" s="70"/>
      <c r="D20" s="70"/>
      <c r="E20" s="70"/>
      <c r="F20" s="70"/>
      <c r="G20" s="70"/>
      <c r="H20" s="70"/>
      <c r="I20" s="7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4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7.00390625" style="14" customWidth="1"/>
    <col min="2" max="2" width="32.8515625" style="14" customWidth="1"/>
    <col min="3" max="4" width="9.7109375" style="10" customWidth="1"/>
    <col min="5" max="5" width="9.7109375" style="15" customWidth="1"/>
    <col min="6" max="6" width="8.57421875" style="10" customWidth="1"/>
    <col min="7" max="18" width="3.7109375" style="6" customWidth="1"/>
    <col min="19" max="19" width="4.7109375" style="6" customWidth="1"/>
    <col min="20" max="16384" width="9.140625" style="14" customWidth="1"/>
  </cols>
  <sheetData>
    <row r="1" spans="1:6" ht="77.25" thickBot="1">
      <c r="A1" s="4" t="s">
        <v>101</v>
      </c>
      <c r="B1" s="4" t="s">
        <v>0</v>
      </c>
      <c r="C1" s="4" t="s">
        <v>74</v>
      </c>
      <c r="D1" s="4" t="s">
        <v>75</v>
      </c>
      <c r="E1" s="5" t="s">
        <v>73</v>
      </c>
      <c r="F1" s="4" t="s">
        <v>82</v>
      </c>
    </row>
    <row r="2" spans="1:6" ht="12.75">
      <c r="A2" s="10">
        <v>1</v>
      </c>
      <c r="B2" s="1" t="s">
        <v>2</v>
      </c>
      <c r="C2" s="18">
        <v>283</v>
      </c>
      <c r="D2" s="18">
        <v>470</v>
      </c>
      <c r="E2" s="24">
        <f aca="true" t="shared" si="0" ref="E2:E65">+D2/C2</f>
        <v>1.6607773851590106</v>
      </c>
      <c r="F2" s="24">
        <f>E2/E$5</f>
        <v>1.7796017238642312</v>
      </c>
    </row>
    <row r="3" spans="1:6" ht="12.75">
      <c r="A3" s="10">
        <v>2</v>
      </c>
      <c r="B3" s="1" t="s">
        <v>4</v>
      </c>
      <c r="C3" s="18">
        <v>296</v>
      </c>
      <c r="D3" s="18">
        <v>390</v>
      </c>
      <c r="E3" s="24">
        <f t="shared" si="0"/>
        <v>1.3175675675675675</v>
      </c>
      <c r="F3" s="24">
        <f aca="true" t="shared" si="1" ref="F3:F10">E3/E$5</f>
        <v>1.4118361289742323</v>
      </c>
    </row>
    <row r="4" spans="1:6" ht="12.75">
      <c r="A4" s="10">
        <v>3</v>
      </c>
      <c r="B4" s="1" t="s">
        <v>6</v>
      </c>
      <c r="C4" s="18">
        <v>420</v>
      </c>
      <c r="D4" s="18">
        <v>442</v>
      </c>
      <c r="E4" s="24">
        <f t="shared" si="0"/>
        <v>1.0523809523809524</v>
      </c>
      <c r="F4" s="24">
        <f t="shared" si="1"/>
        <v>1.1276760953965614</v>
      </c>
    </row>
    <row r="5" spans="1:7" ht="12.75">
      <c r="A5" s="10">
        <v>4</v>
      </c>
      <c r="B5" s="1" t="s">
        <v>8</v>
      </c>
      <c r="C5" s="19">
        <v>644</v>
      </c>
      <c r="D5" s="19">
        <v>601</v>
      </c>
      <c r="E5" s="24">
        <f t="shared" si="0"/>
        <v>0.9332298136645962</v>
      </c>
      <c r="F5" s="24">
        <f t="shared" si="1"/>
        <v>1</v>
      </c>
      <c r="G5" s="20"/>
    </row>
    <row r="6" spans="1:6" ht="12.75">
      <c r="A6" s="10">
        <v>5</v>
      </c>
      <c r="B6" s="1" t="s">
        <v>10</v>
      </c>
      <c r="C6" s="18">
        <v>292</v>
      </c>
      <c r="D6" s="18">
        <v>271</v>
      </c>
      <c r="E6" s="24">
        <f t="shared" si="0"/>
        <v>0.928082191780822</v>
      </c>
      <c r="F6" s="24">
        <f t="shared" si="1"/>
        <v>0.9944840790463384</v>
      </c>
    </row>
    <row r="7" spans="1:6" ht="12.75">
      <c r="A7" s="10">
        <v>6</v>
      </c>
      <c r="B7" s="1" t="s">
        <v>12</v>
      </c>
      <c r="C7" s="18">
        <v>201</v>
      </c>
      <c r="D7" s="7">
        <v>104</v>
      </c>
      <c r="E7" s="24">
        <f t="shared" si="0"/>
        <v>0.5174129353233831</v>
      </c>
      <c r="F7" s="24">
        <f t="shared" si="1"/>
        <v>0.5544324964197316</v>
      </c>
    </row>
    <row r="8" spans="1:6" ht="12.75">
      <c r="A8" s="10">
        <v>7</v>
      </c>
      <c r="B8" s="22" t="s">
        <v>31</v>
      </c>
      <c r="C8" s="18">
        <v>87</v>
      </c>
      <c r="D8" s="7">
        <v>39</v>
      </c>
      <c r="E8" s="24">
        <f t="shared" si="0"/>
        <v>0.4482758620689655</v>
      </c>
      <c r="F8" s="24">
        <f t="shared" si="1"/>
        <v>0.4803488438808882</v>
      </c>
    </row>
    <row r="9" spans="1:6" ht="12.75">
      <c r="A9" s="10">
        <v>8</v>
      </c>
      <c r="B9" s="1" t="s">
        <v>18</v>
      </c>
      <c r="C9" s="18">
        <v>456</v>
      </c>
      <c r="D9" s="7">
        <v>192</v>
      </c>
      <c r="E9" s="24">
        <f t="shared" si="0"/>
        <v>0.42105263157894735</v>
      </c>
      <c r="F9" s="24">
        <f t="shared" si="1"/>
        <v>0.4511778614589719</v>
      </c>
    </row>
    <row r="10" spans="1:6" ht="12.75">
      <c r="A10" s="10">
        <v>9</v>
      </c>
      <c r="B10" s="1" t="s">
        <v>22</v>
      </c>
      <c r="C10" s="18">
        <v>498</v>
      </c>
      <c r="D10" s="7">
        <v>185</v>
      </c>
      <c r="E10" s="24">
        <f t="shared" si="0"/>
        <v>0.3714859437751004</v>
      </c>
      <c r="F10" s="24">
        <f t="shared" si="1"/>
        <v>0.3980648049769795</v>
      </c>
    </row>
    <row r="11" spans="1:6" ht="12.75">
      <c r="A11" s="10">
        <v>10</v>
      </c>
      <c r="B11" s="1" t="s">
        <v>28</v>
      </c>
      <c r="C11" s="18">
        <v>592</v>
      </c>
      <c r="D11" s="7">
        <v>179</v>
      </c>
      <c r="E11" s="24">
        <f t="shared" si="0"/>
        <v>0.30236486486486486</v>
      </c>
      <c r="F11" s="24">
        <f aca="true" t="shared" si="2" ref="F11:F42">E11/E$5</f>
        <v>0.3239982911363943</v>
      </c>
    </row>
    <row r="12" spans="1:6" ht="12.75">
      <c r="A12" s="10">
        <v>11</v>
      </c>
      <c r="B12" s="1" t="s">
        <v>24</v>
      </c>
      <c r="C12" s="18">
        <v>336</v>
      </c>
      <c r="D12" s="7">
        <v>95</v>
      </c>
      <c r="E12" s="24">
        <f t="shared" si="0"/>
        <v>0.28273809523809523</v>
      </c>
      <c r="F12" s="24">
        <f t="shared" si="2"/>
        <v>0.302967276760954</v>
      </c>
    </row>
    <row r="13" spans="1:6" ht="12.75">
      <c r="A13" s="10">
        <v>12</v>
      </c>
      <c r="B13" s="1" t="s">
        <v>14</v>
      </c>
      <c r="C13" s="14">
        <v>449</v>
      </c>
      <c r="D13" s="14">
        <v>121</v>
      </c>
      <c r="E13" s="24">
        <f t="shared" si="0"/>
        <v>0.26948775055679286</v>
      </c>
      <c r="F13" s="24">
        <f t="shared" si="2"/>
        <v>0.28876890409080636</v>
      </c>
    </row>
    <row r="14" spans="1:6" ht="12.75">
      <c r="A14" s="10">
        <v>13</v>
      </c>
      <c r="B14" s="1" t="s">
        <v>16</v>
      </c>
      <c r="C14" s="18">
        <v>285</v>
      </c>
      <c r="D14" s="7">
        <v>73</v>
      </c>
      <c r="E14" s="24">
        <f t="shared" si="0"/>
        <v>0.256140350877193</v>
      </c>
      <c r="F14" s="24">
        <f t="shared" si="2"/>
        <v>0.27446653238754126</v>
      </c>
    </row>
    <row r="15" spans="1:6" ht="12.75">
      <c r="A15" s="10">
        <v>14</v>
      </c>
      <c r="B15" s="1" t="s">
        <v>42</v>
      </c>
      <c r="C15" s="18">
        <v>400</v>
      </c>
      <c r="D15" s="7">
        <v>100</v>
      </c>
      <c r="E15" s="24">
        <f t="shared" si="0"/>
        <v>0.25</v>
      </c>
      <c r="F15" s="24">
        <f t="shared" si="2"/>
        <v>0.2678868552412646</v>
      </c>
    </row>
    <row r="16" spans="1:6" ht="12.75">
      <c r="A16" s="10">
        <v>15</v>
      </c>
      <c r="B16" s="1" t="s">
        <v>60</v>
      </c>
      <c r="C16" s="18">
        <v>169</v>
      </c>
      <c r="D16" s="7">
        <v>42</v>
      </c>
      <c r="E16" s="24">
        <f t="shared" si="0"/>
        <v>0.2485207100591716</v>
      </c>
      <c r="F16" s="24">
        <f t="shared" si="2"/>
        <v>0.2663017259203103</v>
      </c>
    </row>
    <row r="17" spans="1:6" ht="12.75">
      <c r="A17" s="10">
        <v>16</v>
      </c>
      <c r="B17" s="1" t="s">
        <v>26</v>
      </c>
      <c r="C17" s="18">
        <v>713</v>
      </c>
      <c r="D17" s="7">
        <v>175</v>
      </c>
      <c r="E17" s="24">
        <f t="shared" si="0"/>
        <v>0.24544179523141654</v>
      </c>
      <c r="F17" s="24">
        <f t="shared" si="2"/>
        <v>0.2630025226772583</v>
      </c>
    </row>
    <row r="18" spans="1:6" ht="12.75">
      <c r="A18" s="10">
        <v>17</v>
      </c>
      <c r="B18" s="1" t="s">
        <v>36</v>
      </c>
      <c r="C18" s="18">
        <v>606</v>
      </c>
      <c r="D18" s="7">
        <v>133</v>
      </c>
      <c r="E18" s="24">
        <f t="shared" si="0"/>
        <v>0.21947194719471946</v>
      </c>
      <c r="F18" s="24">
        <f t="shared" si="2"/>
        <v>0.2351745989906811</v>
      </c>
    </row>
    <row r="19" spans="1:6" ht="12.75">
      <c r="A19" s="10">
        <v>18</v>
      </c>
      <c r="B19" s="22" t="s">
        <v>65</v>
      </c>
      <c r="C19" s="18">
        <v>234</v>
      </c>
      <c r="D19" s="7">
        <v>48</v>
      </c>
      <c r="E19" s="24">
        <f t="shared" si="0"/>
        <v>0.20512820512820512</v>
      </c>
      <c r="F19" s="24">
        <f t="shared" si="2"/>
        <v>0.21980459917231965</v>
      </c>
    </row>
    <row r="20" spans="1:6" ht="12.75">
      <c r="A20" s="10">
        <v>19</v>
      </c>
      <c r="B20" s="1" t="s">
        <v>34</v>
      </c>
      <c r="C20" s="18">
        <v>250</v>
      </c>
      <c r="D20" s="7">
        <v>50</v>
      </c>
      <c r="E20" s="24">
        <f t="shared" si="0"/>
        <v>0.2</v>
      </c>
      <c r="F20" s="24">
        <f t="shared" si="2"/>
        <v>0.21430948419301166</v>
      </c>
    </row>
    <row r="21" spans="1:6" ht="12.75">
      <c r="A21" s="10">
        <v>20</v>
      </c>
      <c r="B21" s="1" t="s">
        <v>44</v>
      </c>
      <c r="C21" s="18">
        <v>589</v>
      </c>
      <c r="D21" s="7">
        <v>117</v>
      </c>
      <c r="E21" s="24">
        <f t="shared" si="0"/>
        <v>0.19864176570458403</v>
      </c>
      <c r="F21" s="24">
        <f t="shared" si="2"/>
        <v>0.21285407173669238</v>
      </c>
    </row>
    <row r="22" spans="1:6" ht="12.75">
      <c r="A22" s="10">
        <v>21</v>
      </c>
      <c r="B22" s="1" t="s">
        <v>30</v>
      </c>
      <c r="C22" s="18">
        <v>492</v>
      </c>
      <c r="D22" s="7">
        <v>93</v>
      </c>
      <c r="E22" s="24">
        <f t="shared" si="0"/>
        <v>0.18902439024390244</v>
      </c>
      <c r="F22" s="24">
        <f t="shared" si="2"/>
        <v>0.20254859786534637</v>
      </c>
    </row>
    <row r="23" spans="1:6" ht="12.75">
      <c r="A23" s="10">
        <v>22</v>
      </c>
      <c r="B23" s="1" t="s">
        <v>38</v>
      </c>
      <c r="C23" s="18">
        <v>601</v>
      </c>
      <c r="D23" s="7">
        <v>104</v>
      </c>
      <c r="E23" s="24">
        <f t="shared" si="0"/>
        <v>0.17304492512479203</v>
      </c>
      <c r="F23" s="24">
        <f t="shared" si="2"/>
        <v>0.1854258432285625</v>
      </c>
    </row>
    <row r="24" spans="1:6" ht="12.75">
      <c r="A24" s="10">
        <v>23</v>
      </c>
      <c r="B24" s="1" t="s">
        <v>40</v>
      </c>
      <c r="C24" s="18">
        <v>482</v>
      </c>
      <c r="D24" s="7">
        <v>77</v>
      </c>
      <c r="E24" s="24">
        <f t="shared" si="0"/>
        <v>0.15975103734439833</v>
      </c>
      <c r="F24" s="24">
        <f t="shared" si="2"/>
        <v>0.17118081206288274</v>
      </c>
    </row>
    <row r="25" spans="1:6" ht="12.75">
      <c r="A25" s="10">
        <v>24</v>
      </c>
      <c r="B25" s="1" t="s">
        <v>46</v>
      </c>
      <c r="C25" s="18">
        <v>289</v>
      </c>
      <c r="D25" s="7">
        <v>43</v>
      </c>
      <c r="E25" s="24">
        <f t="shared" si="0"/>
        <v>0.14878892733564014</v>
      </c>
      <c r="F25" s="24">
        <f t="shared" si="2"/>
        <v>0.15943439135466267</v>
      </c>
    </row>
    <row r="26" spans="1:6" ht="12.75">
      <c r="A26" s="10">
        <v>25</v>
      </c>
      <c r="B26" s="1" t="s">
        <v>64</v>
      </c>
      <c r="C26" s="18">
        <v>496</v>
      </c>
      <c r="D26" s="7">
        <v>70</v>
      </c>
      <c r="E26" s="24">
        <f t="shared" si="0"/>
        <v>0.14112903225806453</v>
      </c>
      <c r="F26" s="24">
        <f t="shared" si="2"/>
        <v>0.15122645053942357</v>
      </c>
    </row>
    <row r="27" spans="1:6" ht="12.75">
      <c r="A27" s="10">
        <v>26</v>
      </c>
      <c r="B27" s="1" t="s">
        <v>15</v>
      </c>
      <c r="C27" s="18">
        <v>166</v>
      </c>
      <c r="D27" s="7">
        <v>23</v>
      </c>
      <c r="E27" s="24">
        <f t="shared" si="0"/>
        <v>0.13855421686746988</v>
      </c>
      <c r="F27" s="24">
        <f t="shared" si="2"/>
        <v>0.14846741374817074</v>
      </c>
    </row>
    <row r="28" spans="1:6" ht="12.75">
      <c r="A28" s="10">
        <v>27</v>
      </c>
      <c r="B28" s="1" t="s">
        <v>48</v>
      </c>
      <c r="C28" s="18">
        <v>258</v>
      </c>
      <c r="D28" s="7">
        <v>35</v>
      </c>
      <c r="E28" s="24">
        <f t="shared" si="0"/>
        <v>0.13565891472868216</v>
      </c>
      <c r="F28" s="24">
        <f t="shared" si="2"/>
        <v>0.14536496020843814</v>
      </c>
    </row>
    <row r="29" spans="1:6" ht="12.75">
      <c r="A29" s="10">
        <v>28</v>
      </c>
      <c r="B29" s="1" t="s">
        <v>20</v>
      </c>
      <c r="C29" s="18">
        <v>224</v>
      </c>
      <c r="D29" s="7">
        <v>29</v>
      </c>
      <c r="E29" s="24">
        <f t="shared" si="0"/>
        <v>0.12946428571428573</v>
      </c>
      <c r="F29" s="24">
        <f t="shared" si="2"/>
        <v>0.1387271214642263</v>
      </c>
    </row>
    <row r="30" spans="1:6" ht="12.75">
      <c r="A30" s="10">
        <v>29</v>
      </c>
      <c r="B30" s="1" t="s">
        <v>50</v>
      </c>
      <c r="C30" s="18">
        <v>146</v>
      </c>
      <c r="D30" s="7">
        <v>18</v>
      </c>
      <c r="E30" s="24">
        <f t="shared" si="0"/>
        <v>0.1232876712328767</v>
      </c>
      <c r="F30" s="24">
        <f t="shared" si="2"/>
        <v>0.13210858614637705</v>
      </c>
    </row>
    <row r="31" spans="1:6" ht="12.75">
      <c r="A31" s="10">
        <v>30</v>
      </c>
      <c r="B31" s="1" t="s">
        <v>11</v>
      </c>
      <c r="C31" s="18">
        <v>461</v>
      </c>
      <c r="D31" s="7">
        <v>55</v>
      </c>
      <c r="E31" s="24">
        <f t="shared" si="0"/>
        <v>0.1193058568329718</v>
      </c>
      <c r="F31" s="24">
        <f t="shared" si="2"/>
        <v>0.1278418831953974</v>
      </c>
    </row>
    <row r="32" spans="1:6" ht="12.75">
      <c r="A32" s="10">
        <v>31</v>
      </c>
      <c r="B32" s="22" t="s">
        <v>67</v>
      </c>
      <c r="C32" s="19">
        <v>80</v>
      </c>
      <c r="D32" s="7">
        <v>9</v>
      </c>
      <c r="E32" s="24">
        <f t="shared" si="0"/>
        <v>0.1125</v>
      </c>
      <c r="F32" s="24">
        <f t="shared" si="2"/>
        <v>0.12054908485856906</v>
      </c>
    </row>
    <row r="33" spans="1:6" ht="12.75">
      <c r="A33" s="10">
        <v>32</v>
      </c>
      <c r="B33" s="1" t="s">
        <v>3</v>
      </c>
      <c r="C33" s="18">
        <v>350</v>
      </c>
      <c r="D33" s="7">
        <v>37</v>
      </c>
      <c r="E33" s="24">
        <f t="shared" si="0"/>
        <v>0.10571428571428572</v>
      </c>
      <c r="F33" s="24">
        <f t="shared" si="2"/>
        <v>0.11327787021630617</v>
      </c>
    </row>
    <row r="34" spans="1:6" ht="12.75">
      <c r="A34" s="10">
        <v>33</v>
      </c>
      <c r="B34" s="1" t="s">
        <v>19</v>
      </c>
      <c r="C34" s="18">
        <v>227</v>
      </c>
      <c r="D34" s="7">
        <v>23</v>
      </c>
      <c r="E34" s="24">
        <f t="shared" si="0"/>
        <v>0.1013215859030837</v>
      </c>
      <c r="F34" s="24">
        <f t="shared" si="2"/>
        <v>0.10857088406253894</v>
      </c>
    </row>
    <row r="35" spans="1:6" ht="12.75">
      <c r="A35" s="10">
        <v>34</v>
      </c>
      <c r="B35" s="1" t="s">
        <v>68</v>
      </c>
      <c r="C35" s="18">
        <v>229</v>
      </c>
      <c r="D35" s="7">
        <v>21</v>
      </c>
      <c r="E35" s="24">
        <f t="shared" si="0"/>
        <v>0.09170305676855896</v>
      </c>
      <c r="F35" s="24">
        <f t="shared" si="2"/>
        <v>0.09826417397496168</v>
      </c>
    </row>
    <row r="36" spans="1:6" ht="12.75">
      <c r="A36" s="10">
        <v>35</v>
      </c>
      <c r="B36" s="1" t="s">
        <v>17</v>
      </c>
      <c r="C36" s="18">
        <v>508</v>
      </c>
      <c r="D36" s="7">
        <v>44</v>
      </c>
      <c r="E36" s="24">
        <f t="shared" si="0"/>
        <v>0.08661417322834646</v>
      </c>
      <c r="F36" s="24">
        <f t="shared" si="2"/>
        <v>0.09281119394185544</v>
      </c>
    </row>
    <row r="37" spans="1:6" ht="12.75">
      <c r="A37" s="10">
        <v>36</v>
      </c>
      <c r="B37" s="1" t="s">
        <v>54</v>
      </c>
      <c r="C37" s="18">
        <v>234</v>
      </c>
      <c r="D37" s="7">
        <v>20</v>
      </c>
      <c r="E37" s="24">
        <f t="shared" si="0"/>
        <v>0.08547008547008547</v>
      </c>
      <c r="F37" s="24">
        <f t="shared" si="2"/>
        <v>0.09158524965513319</v>
      </c>
    </row>
    <row r="38" spans="1:6" ht="12.75">
      <c r="A38" s="10">
        <v>37</v>
      </c>
      <c r="B38" s="1" t="s">
        <v>27</v>
      </c>
      <c r="C38" s="18">
        <v>167</v>
      </c>
      <c r="D38" s="7">
        <v>14</v>
      </c>
      <c r="E38" s="24">
        <f t="shared" si="0"/>
        <v>0.08383233532934131</v>
      </c>
      <c r="F38" s="24">
        <f t="shared" si="2"/>
        <v>0.08983032271563363</v>
      </c>
    </row>
    <row r="39" spans="1:6" ht="12.75">
      <c r="A39" s="10">
        <v>38</v>
      </c>
      <c r="B39" s="1" t="s">
        <v>70</v>
      </c>
      <c r="C39" s="19">
        <v>229</v>
      </c>
      <c r="D39" s="7">
        <v>18</v>
      </c>
      <c r="E39" s="24">
        <f t="shared" si="0"/>
        <v>0.07860262008733625</v>
      </c>
      <c r="F39" s="24">
        <f t="shared" si="2"/>
        <v>0.08422643483568144</v>
      </c>
    </row>
    <row r="40" spans="1:6" ht="12.75">
      <c r="A40" s="10">
        <v>39</v>
      </c>
      <c r="B40" s="22" t="s">
        <v>45</v>
      </c>
      <c r="C40" s="18">
        <v>177</v>
      </c>
      <c r="D40" s="7">
        <v>13</v>
      </c>
      <c r="E40" s="24">
        <f t="shared" si="0"/>
        <v>0.07344632768361582</v>
      </c>
      <c r="F40" s="24">
        <f t="shared" si="2"/>
        <v>0.0787012230087331</v>
      </c>
    </row>
    <row r="41" spans="1:6" ht="12.75">
      <c r="A41" s="10">
        <v>40</v>
      </c>
      <c r="B41" s="1" t="s">
        <v>62</v>
      </c>
      <c r="C41" s="18">
        <v>360</v>
      </c>
      <c r="D41" s="7">
        <v>26</v>
      </c>
      <c r="E41" s="24">
        <f t="shared" si="0"/>
        <v>0.07222222222222222</v>
      </c>
      <c r="F41" s="24">
        <f t="shared" si="2"/>
        <v>0.07738953595858754</v>
      </c>
    </row>
    <row r="42" spans="1:6" ht="12.75">
      <c r="A42" s="10">
        <v>41</v>
      </c>
      <c r="B42" s="1" t="s">
        <v>56</v>
      </c>
      <c r="C42" s="18">
        <v>651</v>
      </c>
      <c r="D42" s="7">
        <v>46</v>
      </c>
      <c r="E42" s="24">
        <f t="shared" si="0"/>
        <v>0.0706605222734255</v>
      </c>
      <c r="F42" s="24">
        <f t="shared" si="2"/>
        <v>0.07571610040613315</v>
      </c>
    </row>
    <row r="43" spans="1:6" ht="12.75">
      <c r="A43" s="10">
        <v>42</v>
      </c>
      <c r="B43" s="1" t="s">
        <v>52</v>
      </c>
      <c r="C43" s="18">
        <v>356</v>
      </c>
      <c r="D43" s="7">
        <v>25</v>
      </c>
      <c r="E43" s="24">
        <f t="shared" si="0"/>
        <v>0.0702247191011236</v>
      </c>
      <c r="F43" s="24">
        <f aca="true" t="shared" si="3" ref="F43:F74">E43/E$5</f>
        <v>0.07524911664080466</v>
      </c>
    </row>
    <row r="44" spans="1:6" ht="12.75">
      <c r="A44" s="10">
        <v>43</v>
      </c>
      <c r="B44" s="1" t="s">
        <v>32</v>
      </c>
      <c r="C44" s="18">
        <v>390</v>
      </c>
      <c r="D44" s="7">
        <v>26</v>
      </c>
      <c r="E44" s="24">
        <f t="shared" si="0"/>
        <v>0.06666666666666667</v>
      </c>
      <c r="F44" s="24">
        <f t="shared" si="3"/>
        <v>0.07143649473100389</v>
      </c>
    </row>
    <row r="45" spans="1:6" ht="12.75">
      <c r="A45" s="10">
        <v>44</v>
      </c>
      <c r="B45" s="1" t="s">
        <v>23</v>
      </c>
      <c r="C45" s="18">
        <v>349</v>
      </c>
      <c r="D45" s="7">
        <v>22</v>
      </c>
      <c r="E45" s="24">
        <f t="shared" si="0"/>
        <v>0.06303724928366762</v>
      </c>
      <c r="F45" s="24">
        <f t="shared" si="3"/>
        <v>0.0675474018946455</v>
      </c>
    </row>
    <row r="46" spans="1:6" ht="12.75">
      <c r="A46" s="10">
        <v>45</v>
      </c>
      <c r="B46" s="22" t="s">
        <v>69</v>
      </c>
      <c r="C46" s="18">
        <v>106</v>
      </c>
      <c r="D46" s="7">
        <v>6</v>
      </c>
      <c r="E46" s="24">
        <f t="shared" si="0"/>
        <v>0.05660377358490566</v>
      </c>
      <c r="F46" s="24">
        <f t="shared" si="3"/>
        <v>0.060653627601795754</v>
      </c>
    </row>
    <row r="47" spans="1:6" ht="12.75">
      <c r="A47" s="10">
        <v>46</v>
      </c>
      <c r="B47" s="22" t="s">
        <v>5</v>
      </c>
      <c r="C47" s="18">
        <v>302</v>
      </c>
      <c r="D47" s="7">
        <v>17</v>
      </c>
      <c r="E47" s="24">
        <f t="shared" si="0"/>
        <v>0.056291390728476824</v>
      </c>
      <c r="F47" s="24">
        <f t="shared" si="3"/>
        <v>0.060318894557635734</v>
      </c>
    </row>
    <row r="48" spans="1:6" ht="12.75">
      <c r="A48" s="10">
        <v>47</v>
      </c>
      <c r="B48" s="1" t="s">
        <v>25</v>
      </c>
      <c r="C48" s="18">
        <v>214</v>
      </c>
      <c r="D48" s="7">
        <v>12</v>
      </c>
      <c r="E48" s="24">
        <f t="shared" si="0"/>
        <v>0.056074766355140186</v>
      </c>
      <c r="F48" s="24">
        <f t="shared" si="3"/>
        <v>0.06008677126906869</v>
      </c>
    </row>
    <row r="49" spans="1:6" ht="12.75">
      <c r="A49" s="10">
        <v>48</v>
      </c>
      <c r="B49" s="1" t="s">
        <v>7</v>
      </c>
      <c r="C49" s="18">
        <v>375</v>
      </c>
      <c r="D49" s="7">
        <v>20</v>
      </c>
      <c r="E49" s="24">
        <f t="shared" si="0"/>
        <v>0.05333333333333334</v>
      </c>
      <c r="F49" s="24">
        <f t="shared" si="3"/>
        <v>0.05714919578480311</v>
      </c>
    </row>
    <row r="50" spans="1:6" ht="12.75">
      <c r="A50" s="10">
        <v>49</v>
      </c>
      <c r="B50" s="1" t="s">
        <v>58</v>
      </c>
      <c r="C50" s="18">
        <v>636</v>
      </c>
      <c r="D50" s="7">
        <v>32</v>
      </c>
      <c r="E50" s="24">
        <f t="shared" si="0"/>
        <v>0.050314465408805034</v>
      </c>
      <c r="F50" s="24">
        <f t="shared" si="3"/>
        <v>0.05391433564604067</v>
      </c>
    </row>
    <row r="51" spans="1:6" ht="12.75">
      <c r="A51" s="10">
        <v>50</v>
      </c>
      <c r="B51" s="1" t="s">
        <v>29</v>
      </c>
      <c r="C51" s="18">
        <v>441</v>
      </c>
      <c r="D51" s="7">
        <v>22</v>
      </c>
      <c r="E51" s="24">
        <f t="shared" si="0"/>
        <v>0.049886621315192746</v>
      </c>
      <c r="F51" s="24">
        <f t="shared" si="3"/>
        <v>0.05345588041095529</v>
      </c>
    </row>
    <row r="52" spans="1:6" ht="12.75">
      <c r="A52" s="10">
        <v>51</v>
      </c>
      <c r="B52" s="1" t="s">
        <v>33</v>
      </c>
      <c r="C52" s="18">
        <v>304</v>
      </c>
      <c r="D52" s="7">
        <v>15</v>
      </c>
      <c r="E52" s="24">
        <f t="shared" si="0"/>
        <v>0.049342105263157895</v>
      </c>
      <c r="F52" s="24">
        <f t="shared" si="3"/>
        <v>0.05287240563972327</v>
      </c>
    </row>
    <row r="53" spans="1:6" ht="12.75">
      <c r="A53" s="10">
        <v>52</v>
      </c>
      <c r="B53" s="1" t="s">
        <v>39</v>
      </c>
      <c r="C53" s="18">
        <v>234</v>
      </c>
      <c r="D53" s="7">
        <v>10</v>
      </c>
      <c r="E53" s="24">
        <f t="shared" si="0"/>
        <v>0.042735042735042736</v>
      </c>
      <c r="F53" s="24">
        <f t="shared" si="3"/>
        <v>0.045792624827566596</v>
      </c>
    </row>
    <row r="54" spans="1:6" ht="12.75">
      <c r="A54" s="10">
        <v>53</v>
      </c>
      <c r="B54" s="1" t="s">
        <v>13</v>
      </c>
      <c r="C54" s="18">
        <v>219</v>
      </c>
      <c r="D54" s="7">
        <v>9</v>
      </c>
      <c r="E54" s="24">
        <f t="shared" si="0"/>
        <v>0.0410958904109589</v>
      </c>
      <c r="F54" s="24">
        <f t="shared" si="3"/>
        <v>0.04403619538212568</v>
      </c>
    </row>
    <row r="55" spans="1:6" ht="12.75">
      <c r="A55" s="10">
        <v>54</v>
      </c>
      <c r="B55" s="1" t="s">
        <v>35</v>
      </c>
      <c r="C55" s="18">
        <v>1736</v>
      </c>
      <c r="D55" s="7">
        <v>70</v>
      </c>
      <c r="E55" s="24">
        <f t="shared" si="0"/>
        <v>0.04032258064516129</v>
      </c>
      <c r="F55" s="24">
        <f t="shared" si="3"/>
        <v>0.04320755729697816</v>
      </c>
    </row>
    <row r="56" spans="1:6" ht="12.75">
      <c r="A56" s="10">
        <v>55</v>
      </c>
      <c r="B56" s="1" t="s">
        <v>37</v>
      </c>
      <c r="C56" s="18">
        <v>280</v>
      </c>
      <c r="D56" s="7">
        <v>11</v>
      </c>
      <c r="E56" s="24">
        <f t="shared" si="0"/>
        <v>0.039285714285714285</v>
      </c>
      <c r="F56" s="24">
        <f t="shared" si="3"/>
        <v>0.04209650582362729</v>
      </c>
    </row>
    <row r="57" spans="1:6" ht="12.75">
      <c r="A57" s="10">
        <v>56</v>
      </c>
      <c r="B57" s="1" t="s">
        <v>21</v>
      </c>
      <c r="C57" s="18">
        <v>239</v>
      </c>
      <c r="D57" s="7">
        <v>8</v>
      </c>
      <c r="E57" s="24">
        <f t="shared" si="0"/>
        <v>0.03347280334728033</v>
      </c>
      <c r="F57" s="24">
        <f t="shared" si="3"/>
        <v>0.03586769609924881</v>
      </c>
    </row>
    <row r="58" spans="1:6" ht="12.75">
      <c r="A58" s="10">
        <v>57</v>
      </c>
      <c r="B58" s="1" t="s">
        <v>66</v>
      </c>
      <c r="C58" s="19">
        <v>341</v>
      </c>
      <c r="D58" s="7">
        <v>10</v>
      </c>
      <c r="E58" s="24">
        <f t="shared" si="0"/>
        <v>0.02932551319648094</v>
      </c>
      <c r="F58" s="24">
        <f t="shared" si="3"/>
        <v>0.03142367803416593</v>
      </c>
    </row>
    <row r="59" spans="1:6" ht="12.75">
      <c r="A59" s="10">
        <v>58</v>
      </c>
      <c r="B59" s="1" t="s">
        <v>9</v>
      </c>
      <c r="C59" s="18">
        <v>205</v>
      </c>
      <c r="D59" s="7">
        <v>6</v>
      </c>
      <c r="E59" s="24">
        <f t="shared" si="0"/>
        <v>0.02926829268292683</v>
      </c>
      <c r="F59" s="24">
        <f t="shared" si="3"/>
        <v>0.03136236354044073</v>
      </c>
    </row>
    <row r="60" spans="1:6" ht="12.75">
      <c r="A60" s="10">
        <v>59</v>
      </c>
      <c r="B60" s="1" t="s">
        <v>41</v>
      </c>
      <c r="C60" s="18">
        <v>555</v>
      </c>
      <c r="D60" s="7">
        <v>13</v>
      </c>
      <c r="E60" s="24">
        <f t="shared" si="0"/>
        <v>0.023423423423423424</v>
      </c>
      <c r="F60" s="24">
        <f t="shared" si="3"/>
        <v>0.025099308959541905</v>
      </c>
    </row>
    <row r="61" spans="1:6" ht="12.75">
      <c r="A61" s="10">
        <v>60</v>
      </c>
      <c r="B61" s="1" t="s">
        <v>61</v>
      </c>
      <c r="C61" s="18">
        <v>201</v>
      </c>
      <c r="D61" s="7">
        <v>4</v>
      </c>
      <c r="E61" s="24">
        <f t="shared" si="0"/>
        <v>0.01990049751243781</v>
      </c>
      <c r="F61" s="24">
        <f t="shared" si="3"/>
        <v>0.021324326785374294</v>
      </c>
    </row>
    <row r="62" spans="1:6" ht="12.75">
      <c r="A62" s="10">
        <v>61</v>
      </c>
      <c r="B62" s="1" t="s">
        <v>49</v>
      </c>
      <c r="C62" s="18">
        <v>235</v>
      </c>
      <c r="D62" s="7">
        <v>3</v>
      </c>
      <c r="E62" s="24">
        <f t="shared" si="0"/>
        <v>0.01276595744680851</v>
      </c>
      <c r="F62" s="24">
        <f t="shared" si="3"/>
        <v>0.01367932877827734</v>
      </c>
    </row>
    <row r="63" spans="1:6" ht="12.75">
      <c r="A63" s="10">
        <v>62</v>
      </c>
      <c r="B63" s="1" t="s">
        <v>55</v>
      </c>
      <c r="C63" s="18">
        <v>172</v>
      </c>
      <c r="D63" s="7">
        <v>2</v>
      </c>
      <c r="E63" s="24">
        <f t="shared" si="0"/>
        <v>0.011627906976744186</v>
      </c>
      <c r="F63" s="24">
        <f t="shared" si="3"/>
        <v>0.01245985373215184</v>
      </c>
    </row>
    <row r="64" spans="1:6" ht="12.75">
      <c r="A64" s="10">
        <v>63</v>
      </c>
      <c r="B64" s="1" t="s">
        <v>43</v>
      </c>
      <c r="C64" s="18">
        <v>370</v>
      </c>
      <c r="D64" s="7">
        <v>4</v>
      </c>
      <c r="E64" s="24">
        <f t="shared" si="0"/>
        <v>0.010810810810810811</v>
      </c>
      <c r="F64" s="24">
        <f t="shared" si="3"/>
        <v>0.011584296442865495</v>
      </c>
    </row>
    <row r="65" spans="1:6" ht="12.75">
      <c r="A65" s="10">
        <v>64</v>
      </c>
      <c r="B65" s="1" t="s">
        <v>51</v>
      </c>
      <c r="C65" s="18">
        <v>703</v>
      </c>
      <c r="D65" s="7">
        <v>7</v>
      </c>
      <c r="E65" s="24">
        <f t="shared" si="0"/>
        <v>0.00995732574679943</v>
      </c>
      <c r="F65" s="24">
        <f t="shared" si="3"/>
        <v>0.010669746723691902</v>
      </c>
    </row>
    <row r="66" spans="1:6" ht="12.75">
      <c r="A66" s="10">
        <v>65</v>
      </c>
      <c r="B66" s="1" t="s">
        <v>53</v>
      </c>
      <c r="C66" s="18">
        <v>110</v>
      </c>
      <c r="D66" s="7">
        <v>1</v>
      </c>
      <c r="E66" s="24">
        <f>+D66/C66</f>
        <v>0.00909090909090909</v>
      </c>
      <c r="F66" s="24">
        <f t="shared" si="3"/>
        <v>0.009741340190591438</v>
      </c>
    </row>
    <row r="67" spans="1:6" ht="12.75">
      <c r="A67" s="10">
        <v>66</v>
      </c>
      <c r="B67" s="1" t="s">
        <v>63</v>
      </c>
      <c r="C67" s="18">
        <v>241</v>
      </c>
      <c r="D67" s="7">
        <v>2</v>
      </c>
      <c r="E67" s="24">
        <f>+D67/C67</f>
        <v>0.008298755186721992</v>
      </c>
      <c r="F67" s="24">
        <f t="shared" si="3"/>
        <v>0.00889250971755235</v>
      </c>
    </row>
    <row r="68" spans="1:6" ht="12.75">
      <c r="A68" s="10">
        <v>67</v>
      </c>
      <c r="B68" s="1" t="s">
        <v>47</v>
      </c>
      <c r="C68" s="18">
        <v>189</v>
      </c>
      <c r="D68" s="7">
        <v>1</v>
      </c>
      <c r="E68" s="24">
        <f>+D68/C68</f>
        <v>0.005291005291005291</v>
      </c>
      <c r="F68" s="24">
        <f t="shared" si="3"/>
        <v>0.005669563073889197</v>
      </c>
    </row>
    <row r="69" spans="1:6" ht="12.75">
      <c r="A69" s="10">
        <v>68</v>
      </c>
      <c r="B69" s="1" t="s">
        <v>57</v>
      </c>
      <c r="C69" s="18">
        <v>1459</v>
      </c>
      <c r="D69" s="7">
        <v>7</v>
      </c>
      <c r="E69" s="24">
        <f>+D69/C69</f>
        <v>0.004797806716929404</v>
      </c>
      <c r="F69" s="24">
        <f t="shared" si="3"/>
        <v>0.005141077413814536</v>
      </c>
    </row>
    <row r="70" spans="1:6" ht="13.5" thickBot="1">
      <c r="A70" s="25">
        <v>69</v>
      </c>
      <c r="B70" s="26" t="s">
        <v>59</v>
      </c>
      <c r="C70" s="27">
        <v>225</v>
      </c>
      <c r="D70" s="28">
        <v>1</v>
      </c>
      <c r="E70" s="29">
        <f>+D70/C70</f>
        <v>0.0044444444444444444</v>
      </c>
      <c r="F70" s="29">
        <f t="shared" si="3"/>
        <v>0.004762432982066926</v>
      </c>
    </row>
    <row r="71" spans="3:19" s="7" customFormat="1" ht="12.75">
      <c r="C71" s="8"/>
      <c r="D71" s="8"/>
      <c r="E71" s="9"/>
      <c r="F71" s="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</row>
    <row r="72" spans="1:6" s="6" customFormat="1" ht="12.75">
      <c r="A72" s="23" t="s">
        <v>79</v>
      </c>
      <c r="C72" s="10"/>
      <c r="D72" s="10"/>
      <c r="E72" s="15"/>
      <c r="F72" s="10"/>
    </row>
    <row r="73" ht="12.75">
      <c r="A73" s="14" t="s">
        <v>80</v>
      </c>
    </row>
    <row r="74" ht="12.75">
      <c r="A74" s="14" t="s">
        <v>81</v>
      </c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J4" sqref="J4"/>
    </sheetView>
  </sheetViews>
  <sheetFormatPr defaultColWidth="9.140625" defaultRowHeight="15"/>
  <cols>
    <col min="1" max="2" width="4.7109375" style="6" customWidth="1"/>
    <col min="3" max="3" width="32.421875" style="6" customWidth="1"/>
    <col min="4" max="5" width="11.7109375" style="6" customWidth="1"/>
    <col min="6" max="6" width="9.8515625" style="14" customWidth="1"/>
    <col min="7" max="16384" width="9.140625" style="14" customWidth="1"/>
  </cols>
  <sheetData>
    <row r="1" spans="1:11" ht="39" thickBot="1">
      <c r="A1" s="30" t="s">
        <v>76</v>
      </c>
      <c r="B1" s="31" t="s">
        <v>77</v>
      </c>
      <c r="C1" s="31"/>
      <c r="D1" s="4" t="s">
        <v>74</v>
      </c>
      <c r="E1" s="4" t="s">
        <v>87</v>
      </c>
      <c r="F1" s="32" t="s">
        <v>84</v>
      </c>
      <c r="G1" s="33" t="s">
        <v>83</v>
      </c>
      <c r="H1" s="33" t="s">
        <v>85</v>
      </c>
      <c r="I1" s="33" t="s">
        <v>88</v>
      </c>
      <c r="J1" s="33" t="s">
        <v>86</v>
      </c>
      <c r="K1" s="32" t="s">
        <v>78</v>
      </c>
    </row>
    <row r="2" spans="1:11" ht="12.75">
      <c r="A2" s="6">
        <v>1</v>
      </c>
      <c r="B2" s="6">
        <v>1</v>
      </c>
      <c r="C2" s="16" t="s">
        <v>2</v>
      </c>
      <c r="D2" s="35">
        <v>283</v>
      </c>
      <c r="E2" s="35">
        <v>470</v>
      </c>
      <c r="F2" s="36">
        <v>128</v>
      </c>
      <c r="G2" s="37">
        <f>100*(F2/E2)</f>
        <v>27.23404255319149</v>
      </c>
      <c r="H2" s="38">
        <f>F2/D2</f>
        <v>0.45229681978798586</v>
      </c>
      <c r="I2" s="38">
        <f>(E2-F2)/D2</f>
        <v>1.2084805653710247</v>
      </c>
      <c r="J2" s="38">
        <f>I2/I$6</f>
        <v>1.9603563831207553</v>
      </c>
      <c r="K2" s="36">
        <f>B2-A2</f>
        <v>0</v>
      </c>
    </row>
    <row r="3" spans="1:11" ht="12.75">
      <c r="A3" s="6">
        <v>2</v>
      </c>
      <c r="B3" s="6">
        <v>2</v>
      </c>
      <c r="C3" s="1" t="s">
        <v>4</v>
      </c>
      <c r="D3" s="35">
        <v>296</v>
      </c>
      <c r="E3" s="35">
        <v>390</v>
      </c>
      <c r="F3" s="36">
        <v>70</v>
      </c>
      <c r="G3" s="37">
        <f>100*(F3/E3)</f>
        <v>17.94871794871795</v>
      </c>
      <c r="H3" s="38">
        <f>F3/D3</f>
        <v>0.23648648648648649</v>
      </c>
      <c r="I3" s="38">
        <f>(E3-F3)/D3</f>
        <v>1.0810810810810811</v>
      </c>
      <c r="J3" s="38">
        <f>I3/I$6</f>
        <v>1.7536932398393357</v>
      </c>
      <c r="K3" s="36">
        <f aca="true" t="shared" si="0" ref="K3:K21">B3-A3</f>
        <v>0</v>
      </c>
    </row>
    <row r="4" spans="1:11" ht="12.75">
      <c r="A4" s="6">
        <v>3</v>
      </c>
      <c r="B4" s="6">
        <v>5</v>
      </c>
      <c r="C4" s="1" t="s">
        <v>10</v>
      </c>
      <c r="D4" s="35">
        <v>292</v>
      </c>
      <c r="E4" s="35">
        <v>271</v>
      </c>
      <c r="F4" s="36">
        <v>56</v>
      </c>
      <c r="G4" s="37">
        <f>100*(F4/E4)</f>
        <v>20.66420664206642</v>
      </c>
      <c r="H4" s="38">
        <f>F4/D4</f>
        <v>0.1917808219178082</v>
      </c>
      <c r="I4" s="38">
        <f>(E4-F4)/D4</f>
        <v>0.7363013698630136</v>
      </c>
      <c r="J4" s="38">
        <f>I4/I$6</f>
        <v>1.1944032297022185</v>
      </c>
      <c r="K4" s="36">
        <f t="shared" si="0"/>
        <v>2</v>
      </c>
    </row>
    <row r="5" spans="1:11" ht="12.75">
      <c r="A5" s="6">
        <v>4</v>
      </c>
      <c r="B5" s="6">
        <v>3</v>
      </c>
      <c r="C5" s="1" t="s">
        <v>6</v>
      </c>
      <c r="D5" s="35">
        <v>420</v>
      </c>
      <c r="E5" s="35">
        <v>442</v>
      </c>
      <c r="F5" s="36">
        <v>152</v>
      </c>
      <c r="G5" s="37">
        <f>100*(F5/E5)</f>
        <v>34.38914027149321</v>
      </c>
      <c r="H5" s="38">
        <f>F5/D5</f>
        <v>0.3619047619047619</v>
      </c>
      <c r="I5" s="38">
        <f>(E5-F5)/D5</f>
        <v>0.6904761904761905</v>
      </c>
      <c r="J5" s="38">
        <f>I5/I$6</f>
        <v>1.120067170445004</v>
      </c>
      <c r="K5" s="36">
        <f t="shared" si="0"/>
        <v>-1</v>
      </c>
    </row>
    <row r="6" spans="1:11" ht="12.75">
      <c r="A6" s="6">
        <v>5</v>
      </c>
      <c r="B6" s="6">
        <v>4</v>
      </c>
      <c r="C6" s="1" t="s">
        <v>8</v>
      </c>
      <c r="D6" s="35">
        <v>644</v>
      </c>
      <c r="E6" s="35">
        <v>601</v>
      </c>
      <c r="F6" s="35">
        <v>204</v>
      </c>
      <c r="G6" s="37">
        <f>100*(F6/E6)</f>
        <v>33.94342762063228</v>
      </c>
      <c r="H6" s="38">
        <f>F6/D6</f>
        <v>0.3167701863354037</v>
      </c>
      <c r="I6" s="38">
        <f>(E6-F6)/D6</f>
        <v>0.6164596273291926</v>
      </c>
      <c r="J6" s="38">
        <f>I6/I$6</f>
        <v>1</v>
      </c>
      <c r="K6" s="36">
        <f t="shared" si="0"/>
        <v>-1</v>
      </c>
    </row>
    <row r="7" spans="1:11" ht="12.75">
      <c r="A7" s="6">
        <v>6</v>
      </c>
      <c r="B7" s="6">
        <v>6</v>
      </c>
      <c r="C7" s="1" t="s">
        <v>12</v>
      </c>
      <c r="D7" s="8"/>
      <c r="E7" s="8"/>
      <c r="F7" s="8"/>
      <c r="G7" s="39"/>
      <c r="H7" s="40"/>
      <c r="I7" s="40"/>
      <c r="J7" s="40">
        <v>0.8393297993658909</v>
      </c>
      <c r="K7" s="10">
        <f t="shared" si="0"/>
        <v>0</v>
      </c>
    </row>
    <row r="8" spans="1:11" ht="12.75">
      <c r="A8" s="6">
        <v>7</v>
      </c>
      <c r="B8" s="6">
        <v>7</v>
      </c>
      <c r="C8" s="22" t="s">
        <v>31</v>
      </c>
      <c r="D8" s="8"/>
      <c r="E8" s="8"/>
      <c r="F8" s="8"/>
      <c r="G8" s="39"/>
      <c r="H8" s="40"/>
      <c r="I8" s="40"/>
      <c r="J8" s="40">
        <v>0.7271779727264831</v>
      </c>
      <c r="K8" s="10">
        <f t="shared" si="0"/>
        <v>0</v>
      </c>
    </row>
    <row r="9" spans="1:11" ht="12.75">
      <c r="A9" s="6">
        <v>8</v>
      </c>
      <c r="B9" s="6">
        <v>10</v>
      </c>
      <c r="C9" s="1" t="s">
        <v>28</v>
      </c>
      <c r="D9" s="8"/>
      <c r="E9" s="8"/>
      <c r="F9" s="8"/>
      <c r="G9" s="39"/>
      <c r="H9" s="40"/>
      <c r="I9" s="40"/>
      <c r="J9" s="40">
        <v>0.4904860780175641</v>
      </c>
      <c r="K9" s="10">
        <f t="shared" si="0"/>
        <v>2</v>
      </c>
    </row>
    <row r="10" spans="1:11" ht="12.75">
      <c r="A10" s="6">
        <v>9</v>
      </c>
      <c r="B10" s="6">
        <v>8</v>
      </c>
      <c r="C10" s="1" t="s">
        <v>18</v>
      </c>
      <c r="D10" s="35">
        <v>456</v>
      </c>
      <c r="E10" s="35">
        <v>192</v>
      </c>
      <c r="F10" s="35">
        <v>58</v>
      </c>
      <c r="G10" s="37">
        <f>100*(F10/E10)</f>
        <v>30.208333333333332</v>
      </c>
      <c r="H10" s="38">
        <f>F10/D10</f>
        <v>0.12719298245614036</v>
      </c>
      <c r="I10" s="38">
        <f>(E10-F10)/D10</f>
        <v>0.29385964912280704</v>
      </c>
      <c r="J10" s="38">
        <f>I10/I$6</f>
        <v>0.4766892041186089</v>
      </c>
      <c r="K10" s="36">
        <f t="shared" si="0"/>
        <v>-1</v>
      </c>
    </row>
    <row r="11" spans="1:11" ht="12.75">
      <c r="A11" s="6">
        <v>10</v>
      </c>
      <c r="B11" s="6">
        <v>11</v>
      </c>
      <c r="C11" s="1" t="s">
        <v>24</v>
      </c>
      <c r="D11" s="8"/>
      <c r="E11" s="8"/>
      <c r="F11" s="8"/>
      <c r="G11" s="39"/>
      <c r="H11" s="40"/>
      <c r="I11" s="40"/>
      <c r="J11" s="40">
        <v>0.4586481947942905</v>
      </c>
      <c r="K11" s="10">
        <f t="shared" si="0"/>
        <v>1</v>
      </c>
    </row>
    <row r="12" spans="1:11" ht="12.75">
      <c r="A12" s="6">
        <v>11</v>
      </c>
      <c r="B12" s="6">
        <v>12</v>
      </c>
      <c r="C12" s="1" t="s">
        <v>14</v>
      </c>
      <c r="D12" s="8"/>
      <c r="E12" s="8"/>
      <c r="F12" s="10"/>
      <c r="G12" s="39"/>
      <c r="H12" s="40"/>
      <c r="I12" s="40"/>
      <c r="J12" s="40">
        <v>0.437153932893135</v>
      </c>
      <c r="K12" s="10">
        <f t="shared" si="0"/>
        <v>1</v>
      </c>
    </row>
    <row r="13" spans="1:11" ht="12.75">
      <c r="A13" s="6">
        <v>12</v>
      </c>
      <c r="B13" s="6">
        <v>13</v>
      </c>
      <c r="C13" s="1" t="s">
        <v>16</v>
      </c>
      <c r="D13" s="8"/>
      <c r="E13" s="8"/>
      <c r="F13" s="8"/>
      <c r="G13" s="39"/>
      <c r="H13" s="40"/>
      <c r="I13" s="40"/>
      <c r="J13" s="40">
        <v>0.4155022316496531</v>
      </c>
      <c r="K13" s="10">
        <f t="shared" si="0"/>
        <v>1</v>
      </c>
    </row>
    <row r="14" spans="1:11" ht="12.75">
      <c r="A14" s="6">
        <v>13</v>
      </c>
      <c r="B14" s="6">
        <v>14</v>
      </c>
      <c r="C14" s="1" t="s">
        <v>42</v>
      </c>
      <c r="D14" s="8"/>
      <c r="E14" s="8"/>
      <c r="F14" s="8"/>
      <c r="G14" s="39"/>
      <c r="H14" s="40"/>
      <c r="I14" s="40"/>
      <c r="J14" s="40">
        <v>0.40554156171284633</v>
      </c>
      <c r="K14" s="10">
        <f t="shared" si="0"/>
        <v>1</v>
      </c>
    </row>
    <row r="15" spans="1:11" ht="12.75">
      <c r="A15" s="6">
        <v>14</v>
      </c>
      <c r="B15" s="6">
        <v>15</v>
      </c>
      <c r="C15" s="1" t="s">
        <v>60</v>
      </c>
      <c r="D15" s="8"/>
      <c r="E15" s="8"/>
      <c r="F15" s="8"/>
      <c r="G15" s="39"/>
      <c r="H15" s="40"/>
      <c r="I15" s="40"/>
      <c r="J15" s="40">
        <v>0.4031419075015277</v>
      </c>
      <c r="K15" s="10">
        <f t="shared" si="0"/>
        <v>1</v>
      </c>
    </row>
    <row r="16" spans="1:11" ht="12.75">
      <c r="A16" s="6">
        <v>15</v>
      </c>
      <c r="B16" s="6">
        <v>16</v>
      </c>
      <c r="C16" s="1" t="s">
        <v>26</v>
      </c>
      <c r="D16" s="8"/>
      <c r="E16" s="8"/>
      <c r="F16" s="8"/>
      <c r="G16" s="39"/>
      <c r="H16" s="40"/>
      <c r="I16" s="40"/>
      <c r="J16" s="40">
        <v>0.3981473957910132</v>
      </c>
      <c r="K16" s="10">
        <f t="shared" si="0"/>
        <v>1</v>
      </c>
    </row>
    <row r="17" spans="1:11" ht="12.75">
      <c r="A17" s="6">
        <v>16</v>
      </c>
      <c r="B17" s="6">
        <v>17</v>
      </c>
      <c r="C17" s="1" t="s">
        <v>36</v>
      </c>
      <c r="D17" s="8"/>
      <c r="E17" s="8"/>
      <c r="F17" s="8"/>
      <c r="G17" s="39"/>
      <c r="H17" s="40"/>
      <c r="I17" s="40"/>
      <c r="J17" s="40">
        <v>0.3560199848700235</v>
      </c>
      <c r="K17" s="10">
        <f t="shared" si="0"/>
        <v>1</v>
      </c>
    </row>
    <row r="18" spans="1:11" ht="12.75">
      <c r="A18" s="6">
        <v>17</v>
      </c>
      <c r="B18" s="6">
        <v>9</v>
      </c>
      <c r="C18" s="1" t="s">
        <v>22</v>
      </c>
      <c r="D18" s="35">
        <v>498</v>
      </c>
      <c r="E18" s="35">
        <v>185</v>
      </c>
      <c r="F18" s="35">
        <v>77</v>
      </c>
      <c r="G18" s="37">
        <f>100*(F18/E18)</f>
        <v>41.62162162162162</v>
      </c>
      <c r="H18" s="38">
        <f>F18/D18</f>
        <v>0.15461847389558234</v>
      </c>
      <c r="I18" s="38">
        <f>(E18-F18)/D18</f>
        <v>0.21686746987951808</v>
      </c>
      <c r="J18" s="38">
        <f>I18/I$6</f>
        <v>0.35179508967861367</v>
      </c>
      <c r="K18" s="36">
        <f t="shared" si="0"/>
        <v>-8</v>
      </c>
    </row>
    <row r="19" spans="1:11" ht="12.75">
      <c r="A19" s="6">
        <v>18</v>
      </c>
      <c r="B19" s="6">
        <v>18</v>
      </c>
      <c r="C19" s="22" t="s">
        <v>65</v>
      </c>
      <c r="D19" s="8"/>
      <c r="E19" s="8"/>
      <c r="F19" s="8"/>
      <c r="G19" s="10"/>
      <c r="H19" s="40"/>
      <c r="I19" s="40"/>
      <c r="J19" s="40">
        <v>0.3327520506361816</v>
      </c>
      <c r="K19" s="10">
        <f t="shared" si="0"/>
        <v>0</v>
      </c>
    </row>
    <row r="20" spans="1:11" ht="12.75">
      <c r="A20" s="6">
        <v>19</v>
      </c>
      <c r="B20" s="6">
        <v>19</v>
      </c>
      <c r="C20" s="1" t="s">
        <v>34</v>
      </c>
      <c r="D20" s="8"/>
      <c r="E20" s="8"/>
      <c r="F20" s="8"/>
      <c r="G20" s="10"/>
      <c r="H20" s="40"/>
      <c r="I20" s="40"/>
      <c r="J20" s="40">
        <v>0.32443324937027707</v>
      </c>
      <c r="K20" s="10">
        <f t="shared" si="0"/>
        <v>0</v>
      </c>
    </row>
    <row r="21" spans="1:11" ht="13.5" thickBot="1">
      <c r="A21" s="34">
        <v>20</v>
      </c>
      <c r="B21" s="34">
        <v>20</v>
      </c>
      <c r="C21" s="26" t="s">
        <v>44</v>
      </c>
      <c r="D21" s="25"/>
      <c r="E21" s="25"/>
      <c r="F21" s="25"/>
      <c r="G21" s="25"/>
      <c r="H21" s="29"/>
      <c r="I21" s="29"/>
      <c r="J21" s="29">
        <v>0.3222299675409373</v>
      </c>
      <c r="K21" s="25">
        <f t="shared" si="0"/>
        <v>0</v>
      </c>
    </row>
    <row r="71" spans="1:2" s="7" customFormat="1" ht="12.75">
      <c r="A71" s="6"/>
      <c r="B71" s="6"/>
    </row>
    <row r="72" spans="6:11" s="6" customFormat="1" ht="12.75">
      <c r="F72" s="14"/>
      <c r="G72" s="14"/>
      <c r="H72" s="14"/>
      <c r="I72" s="14"/>
      <c r="J72" s="14"/>
      <c r="K72" s="14"/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4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7.00390625" style="14" customWidth="1"/>
    <col min="2" max="2" width="36.57421875" style="14" customWidth="1"/>
    <col min="3" max="4" width="9.7109375" style="10" customWidth="1"/>
    <col min="5" max="5" width="9.7109375" style="15" customWidth="1"/>
    <col min="6" max="9" width="2.7109375" style="6" customWidth="1"/>
    <col min="10" max="32" width="3.7109375" style="6" customWidth="1"/>
    <col min="33" max="35" width="4.7109375" style="6" customWidth="1"/>
    <col min="36" max="36" width="9.140625" style="6" customWidth="1"/>
    <col min="37" max="16384" width="9.140625" style="14" customWidth="1"/>
  </cols>
  <sheetData>
    <row r="1" spans="1:5" ht="77.25" thickBot="1">
      <c r="A1" s="4" t="s">
        <v>1</v>
      </c>
      <c r="B1" s="4" t="s">
        <v>0</v>
      </c>
      <c r="C1" s="4" t="s">
        <v>71</v>
      </c>
      <c r="D1" s="4" t="s">
        <v>72</v>
      </c>
      <c r="E1" s="5" t="s">
        <v>73</v>
      </c>
    </row>
    <row r="2" spans="1:6" ht="12.75">
      <c r="A2" s="10">
        <v>1</v>
      </c>
      <c r="B2" s="1" t="s">
        <v>2</v>
      </c>
      <c r="C2" s="8">
        <v>278</v>
      </c>
      <c r="D2" s="8">
        <v>376</v>
      </c>
      <c r="E2" s="9">
        <f aca="true" t="shared" si="0" ref="E2:E65">D2/C2</f>
        <v>1.3525179856115108</v>
      </c>
      <c r="F2" s="8"/>
    </row>
    <row r="3" spans="1:6" ht="12.75">
      <c r="A3" s="10">
        <v>2</v>
      </c>
      <c r="B3" s="1" t="s">
        <v>4</v>
      </c>
      <c r="C3" s="8">
        <v>320</v>
      </c>
      <c r="D3" s="8">
        <v>340</v>
      </c>
      <c r="E3" s="9">
        <f t="shared" si="0"/>
        <v>1.0625</v>
      </c>
      <c r="F3" s="8"/>
    </row>
    <row r="4" spans="1:6" ht="12.75">
      <c r="A4" s="10">
        <v>3</v>
      </c>
      <c r="B4" s="1" t="s">
        <v>6</v>
      </c>
      <c r="C4" s="8">
        <v>352</v>
      </c>
      <c r="D4" s="8">
        <v>334</v>
      </c>
      <c r="E4" s="9">
        <f t="shared" si="0"/>
        <v>0.9488636363636364</v>
      </c>
      <c r="F4" s="8"/>
    </row>
    <row r="5" spans="1:6" ht="12.75">
      <c r="A5" s="10">
        <v>4</v>
      </c>
      <c r="B5" s="1" t="s">
        <v>8</v>
      </c>
      <c r="C5" s="8">
        <v>518</v>
      </c>
      <c r="D5" s="8">
        <v>430</v>
      </c>
      <c r="E5" s="9">
        <f t="shared" si="0"/>
        <v>0.8301158301158301</v>
      </c>
      <c r="F5" s="8"/>
    </row>
    <row r="6" spans="1:6" ht="12.75">
      <c r="A6" s="10">
        <v>5</v>
      </c>
      <c r="B6" s="1" t="s">
        <v>10</v>
      </c>
      <c r="C6" s="8">
        <v>233</v>
      </c>
      <c r="D6" s="8">
        <v>184</v>
      </c>
      <c r="E6" s="9">
        <f t="shared" si="0"/>
        <v>0.7896995708154506</v>
      </c>
      <c r="F6" s="8"/>
    </row>
    <row r="7" spans="1:6" ht="12.75">
      <c r="A7" s="10">
        <v>6</v>
      </c>
      <c r="B7" s="1" t="s">
        <v>12</v>
      </c>
      <c r="C7" s="8">
        <v>210</v>
      </c>
      <c r="D7" s="8">
        <v>73</v>
      </c>
      <c r="E7" s="9">
        <f t="shared" si="0"/>
        <v>0.3476190476190476</v>
      </c>
      <c r="F7" s="8"/>
    </row>
    <row r="8" spans="1:6" ht="12.75">
      <c r="A8" s="10">
        <v>7</v>
      </c>
      <c r="B8" s="1" t="s">
        <v>14</v>
      </c>
      <c r="C8" s="8">
        <v>317</v>
      </c>
      <c r="D8" s="8">
        <v>106</v>
      </c>
      <c r="E8" s="9">
        <f t="shared" si="0"/>
        <v>0.334384858044164</v>
      </c>
      <c r="F8" s="8"/>
    </row>
    <row r="9" spans="1:6" ht="12.75">
      <c r="A9" s="10">
        <v>8</v>
      </c>
      <c r="B9" s="1" t="s">
        <v>16</v>
      </c>
      <c r="C9" s="8">
        <v>267</v>
      </c>
      <c r="D9" s="8">
        <v>87</v>
      </c>
      <c r="E9" s="9">
        <f t="shared" si="0"/>
        <v>0.3258426966292135</v>
      </c>
      <c r="F9" s="8"/>
    </row>
    <row r="10" spans="1:6" ht="12.75">
      <c r="A10" s="10">
        <v>9</v>
      </c>
      <c r="B10" s="1" t="s">
        <v>18</v>
      </c>
      <c r="C10" s="8">
        <v>433</v>
      </c>
      <c r="D10" s="8">
        <v>137</v>
      </c>
      <c r="E10" s="9">
        <f t="shared" si="0"/>
        <v>0.3163972286374134</v>
      </c>
      <c r="F10" s="8"/>
    </row>
    <row r="11" spans="1:6" ht="12.75">
      <c r="A11" s="10">
        <v>10</v>
      </c>
      <c r="B11" s="1" t="s">
        <v>20</v>
      </c>
      <c r="C11" s="8">
        <v>207</v>
      </c>
      <c r="D11" s="8">
        <v>60</v>
      </c>
      <c r="E11" s="9">
        <f t="shared" si="0"/>
        <v>0.2898550724637681</v>
      </c>
      <c r="F11" s="8"/>
    </row>
    <row r="12" spans="1:6" ht="12.75">
      <c r="A12" s="10">
        <v>11</v>
      </c>
      <c r="B12" s="1" t="s">
        <v>22</v>
      </c>
      <c r="C12" s="8">
        <v>502</v>
      </c>
      <c r="D12" s="8">
        <v>142</v>
      </c>
      <c r="E12" s="9">
        <f t="shared" si="0"/>
        <v>0.28286852589641437</v>
      </c>
      <c r="F12" s="8"/>
    </row>
    <row r="13" spans="1:6" ht="12.75">
      <c r="A13" s="10">
        <v>12</v>
      </c>
      <c r="B13" s="1" t="s">
        <v>24</v>
      </c>
      <c r="C13" s="8">
        <v>327</v>
      </c>
      <c r="D13" s="8">
        <v>84</v>
      </c>
      <c r="E13" s="9">
        <f t="shared" si="0"/>
        <v>0.25688073394495414</v>
      </c>
      <c r="F13" s="8"/>
    </row>
    <row r="14" spans="1:6" ht="12.75">
      <c r="A14" s="10">
        <v>13</v>
      </c>
      <c r="B14" s="1" t="s">
        <v>26</v>
      </c>
      <c r="C14" s="8">
        <v>619</v>
      </c>
      <c r="D14" s="8">
        <v>144</v>
      </c>
      <c r="E14" s="9">
        <f t="shared" si="0"/>
        <v>0.23263327948303716</v>
      </c>
      <c r="F14" s="8"/>
    </row>
    <row r="15" spans="1:6" ht="12.75">
      <c r="A15" s="10">
        <v>14</v>
      </c>
      <c r="B15" s="1" t="s">
        <v>28</v>
      </c>
      <c r="C15" s="10">
        <v>601</v>
      </c>
      <c r="D15" s="10">
        <v>124</v>
      </c>
      <c r="E15" s="9">
        <f t="shared" si="0"/>
        <v>0.20632279534109818</v>
      </c>
      <c r="F15" s="8"/>
    </row>
    <row r="16" spans="1:6" ht="12.75">
      <c r="A16" s="10">
        <v>15</v>
      </c>
      <c r="B16" s="1" t="s">
        <v>30</v>
      </c>
      <c r="C16" s="8">
        <v>427</v>
      </c>
      <c r="D16" s="8">
        <v>88</v>
      </c>
      <c r="E16" s="9">
        <f t="shared" si="0"/>
        <v>0.20608899297423888</v>
      </c>
      <c r="F16" s="8"/>
    </row>
    <row r="17" spans="1:6" ht="12.75">
      <c r="A17" s="10">
        <v>16</v>
      </c>
      <c r="B17" s="1" t="s">
        <v>32</v>
      </c>
      <c r="C17" s="8">
        <v>298</v>
      </c>
      <c r="D17" s="8">
        <v>61</v>
      </c>
      <c r="E17" s="9">
        <f t="shared" si="0"/>
        <v>0.20469798657718122</v>
      </c>
      <c r="F17" s="8"/>
    </row>
    <row r="18" spans="1:6" ht="12.75">
      <c r="A18" s="10">
        <v>17</v>
      </c>
      <c r="B18" s="1" t="s">
        <v>34</v>
      </c>
      <c r="C18" s="8">
        <v>304</v>
      </c>
      <c r="D18" s="8">
        <v>60</v>
      </c>
      <c r="E18" s="9">
        <f t="shared" si="0"/>
        <v>0.19736842105263158</v>
      </c>
      <c r="F18" s="8"/>
    </row>
    <row r="19" spans="1:6" ht="12.75">
      <c r="A19" s="10">
        <v>18</v>
      </c>
      <c r="B19" s="1" t="s">
        <v>36</v>
      </c>
      <c r="C19" s="8">
        <v>512</v>
      </c>
      <c r="D19" s="8">
        <v>98</v>
      </c>
      <c r="E19" s="9">
        <f t="shared" si="0"/>
        <v>0.19140625</v>
      </c>
      <c r="F19" s="8"/>
    </row>
    <row r="20" spans="1:6" ht="12.75">
      <c r="A20" s="10">
        <v>19</v>
      </c>
      <c r="B20" s="1" t="s">
        <v>38</v>
      </c>
      <c r="C20" s="8">
        <v>510</v>
      </c>
      <c r="D20" s="8">
        <v>89</v>
      </c>
      <c r="E20" s="9">
        <f t="shared" si="0"/>
        <v>0.17450980392156862</v>
      </c>
      <c r="F20" s="8"/>
    </row>
    <row r="21" spans="1:6" ht="12.75">
      <c r="A21" s="10">
        <v>20</v>
      </c>
      <c r="B21" s="1" t="s">
        <v>40</v>
      </c>
      <c r="C21" s="8">
        <v>322</v>
      </c>
      <c r="D21" s="8">
        <v>56</v>
      </c>
      <c r="E21" s="9">
        <f t="shared" si="0"/>
        <v>0.17391304347826086</v>
      </c>
      <c r="F21" s="8"/>
    </row>
    <row r="22" spans="1:6" ht="12.75">
      <c r="A22" s="10">
        <v>21</v>
      </c>
      <c r="B22" s="1" t="s">
        <v>42</v>
      </c>
      <c r="C22" s="8">
        <v>291</v>
      </c>
      <c r="D22" s="8">
        <v>50</v>
      </c>
      <c r="E22" s="9">
        <f t="shared" si="0"/>
        <v>0.1718213058419244</v>
      </c>
      <c r="F22" s="8"/>
    </row>
    <row r="23" spans="1:6" ht="12.75">
      <c r="A23" s="10">
        <v>22</v>
      </c>
      <c r="B23" s="1" t="s">
        <v>44</v>
      </c>
      <c r="C23" s="8">
        <v>469</v>
      </c>
      <c r="D23" s="8">
        <v>72</v>
      </c>
      <c r="E23" s="9">
        <f t="shared" si="0"/>
        <v>0.1535181236673774</v>
      </c>
      <c r="F23" s="8"/>
    </row>
    <row r="24" spans="1:6" ht="12.75">
      <c r="A24" s="10">
        <v>23</v>
      </c>
      <c r="B24" s="1" t="s">
        <v>46</v>
      </c>
      <c r="C24" s="8">
        <v>246</v>
      </c>
      <c r="D24" s="8">
        <v>37</v>
      </c>
      <c r="E24" s="9">
        <f t="shared" si="0"/>
        <v>0.15040650406504066</v>
      </c>
      <c r="F24" s="8"/>
    </row>
    <row r="25" spans="1:6" ht="12.75">
      <c r="A25" s="10">
        <v>24</v>
      </c>
      <c r="B25" s="1" t="s">
        <v>48</v>
      </c>
      <c r="C25" s="8">
        <v>211</v>
      </c>
      <c r="D25" s="8">
        <v>30</v>
      </c>
      <c r="E25" s="9">
        <f t="shared" si="0"/>
        <v>0.14218009478672985</v>
      </c>
      <c r="F25" s="8"/>
    </row>
    <row r="26" spans="1:6" ht="12.75">
      <c r="A26" s="10">
        <v>25</v>
      </c>
      <c r="B26" s="1" t="s">
        <v>50</v>
      </c>
      <c r="C26" s="8">
        <v>134</v>
      </c>
      <c r="D26" s="8">
        <v>18</v>
      </c>
      <c r="E26" s="9">
        <f t="shared" si="0"/>
        <v>0.13432835820895522</v>
      </c>
      <c r="F26" s="8"/>
    </row>
    <row r="27" spans="1:6" ht="12.75">
      <c r="A27" s="10">
        <v>26</v>
      </c>
      <c r="B27" s="1" t="s">
        <v>52</v>
      </c>
      <c r="C27" s="8">
        <v>359</v>
      </c>
      <c r="D27" s="8">
        <v>48</v>
      </c>
      <c r="E27" s="9">
        <f t="shared" si="0"/>
        <v>0.13370473537604458</v>
      </c>
      <c r="F27" s="8"/>
    </row>
    <row r="28" spans="1:6" ht="12.75">
      <c r="A28" s="10">
        <v>27</v>
      </c>
      <c r="B28" s="1" t="s">
        <v>54</v>
      </c>
      <c r="C28" s="8">
        <v>224</v>
      </c>
      <c r="D28" s="8">
        <v>27</v>
      </c>
      <c r="E28" s="9">
        <f t="shared" si="0"/>
        <v>0.12053571428571429</v>
      </c>
      <c r="F28" s="8"/>
    </row>
    <row r="29" spans="1:6" ht="12.75">
      <c r="A29" s="10">
        <v>28</v>
      </c>
      <c r="B29" s="1" t="s">
        <v>56</v>
      </c>
      <c r="C29" s="8">
        <v>486</v>
      </c>
      <c r="D29" s="8">
        <v>57</v>
      </c>
      <c r="E29" s="9">
        <f t="shared" si="0"/>
        <v>0.11728395061728394</v>
      </c>
      <c r="F29" s="8"/>
    </row>
    <row r="30" spans="1:6" ht="12.75">
      <c r="A30" s="10">
        <v>29</v>
      </c>
      <c r="B30" s="1" t="s">
        <v>58</v>
      </c>
      <c r="C30" s="8">
        <v>455</v>
      </c>
      <c r="D30" s="8">
        <v>51</v>
      </c>
      <c r="E30" s="9">
        <f t="shared" si="0"/>
        <v>0.11208791208791209</v>
      </c>
      <c r="F30" s="8"/>
    </row>
    <row r="31" spans="1:6" ht="12.75">
      <c r="A31" s="10">
        <v>30</v>
      </c>
      <c r="B31" s="1" t="s">
        <v>60</v>
      </c>
      <c r="C31" s="8">
        <v>146</v>
      </c>
      <c r="D31" s="8">
        <v>16</v>
      </c>
      <c r="E31" s="9">
        <f t="shared" si="0"/>
        <v>0.1095890410958904</v>
      </c>
      <c r="F31" s="8"/>
    </row>
    <row r="32" spans="1:6" ht="12.75">
      <c r="A32" s="10">
        <v>31</v>
      </c>
      <c r="B32" s="1" t="s">
        <v>62</v>
      </c>
      <c r="C32" s="8">
        <v>324</v>
      </c>
      <c r="D32" s="8">
        <v>33</v>
      </c>
      <c r="E32" s="9">
        <f t="shared" si="0"/>
        <v>0.10185185185185185</v>
      </c>
      <c r="F32" s="8"/>
    </row>
    <row r="33" spans="1:6" ht="12.75">
      <c r="A33" s="10">
        <v>32</v>
      </c>
      <c r="B33" s="1" t="s">
        <v>64</v>
      </c>
      <c r="C33" s="8">
        <v>361</v>
      </c>
      <c r="D33" s="8">
        <v>35</v>
      </c>
      <c r="E33" s="9">
        <f t="shared" si="0"/>
        <v>0.09695290858725762</v>
      </c>
      <c r="F33" s="8"/>
    </row>
    <row r="34" spans="1:6" ht="12.75">
      <c r="A34" s="10">
        <v>33</v>
      </c>
      <c r="B34" s="1" t="s">
        <v>66</v>
      </c>
      <c r="C34" s="8">
        <v>300</v>
      </c>
      <c r="D34" s="8">
        <v>27</v>
      </c>
      <c r="E34" s="9">
        <f t="shared" si="0"/>
        <v>0.09</v>
      </c>
      <c r="F34" s="8"/>
    </row>
    <row r="35" spans="1:6" ht="12.75">
      <c r="A35" s="10">
        <v>34</v>
      </c>
      <c r="B35" s="1" t="s">
        <v>68</v>
      </c>
      <c r="C35" s="8">
        <v>239</v>
      </c>
      <c r="D35" s="8">
        <v>21</v>
      </c>
      <c r="E35" s="9">
        <f t="shared" si="0"/>
        <v>0.08786610878661087</v>
      </c>
      <c r="F35" s="8"/>
    </row>
    <row r="36" spans="1:6" ht="12.75">
      <c r="A36" s="10">
        <v>35</v>
      </c>
      <c r="B36" s="16" t="s">
        <v>70</v>
      </c>
      <c r="C36" s="8">
        <v>241</v>
      </c>
      <c r="D36" s="8">
        <v>21</v>
      </c>
      <c r="E36" s="9">
        <f t="shared" si="0"/>
        <v>0.08713692946058091</v>
      </c>
      <c r="F36" s="8"/>
    </row>
    <row r="37" spans="1:6" ht="12.75">
      <c r="A37" s="10">
        <v>36</v>
      </c>
      <c r="B37" s="2" t="s">
        <v>3</v>
      </c>
      <c r="C37" s="8">
        <v>294</v>
      </c>
      <c r="D37" s="8">
        <v>25</v>
      </c>
      <c r="E37" s="9">
        <f t="shared" si="0"/>
        <v>0.08503401360544217</v>
      </c>
      <c r="F37" s="8"/>
    </row>
    <row r="38" spans="1:6" ht="12.75">
      <c r="A38" s="10">
        <v>37</v>
      </c>
      <c r="B38" s="3" t="s">
        <v>5</v>
      </c>
      <c r="C38" s="8">
        <v>134</v>
      </c>
      <c r="D38" s="8">
        <v>11</v>
      </c>
      <c r="E38" s="9">
        <f t="shared" si="0"/>
        <v>0.08208955223880597</v>
      </c>
      <c r="F38" s="8"/>
    </row>
    <row r="39" spans="1:6" ht="12.75">
      <c r="A39" s="10">
        <v>38</v>
      </c>
      <c r="B39" s="2" t="s">
        <v>7</v>
      </c>
      <c r="C39" s="8">
        <v>273</v>
      </c>
      <c r="D39" s="8">
        <v>20</v>
      </c>
      <c r="E39" s="9">
        <f t="shared" si="0"/>
        <v>0.07326007326007326</v>
      </c>
      <c r="F39" s="8"/>
    </row>
    <row r="40" spans="1:6" ht="12.75">
      <c r="A40" s="10">
        <v>39</v>
      </c>
      <c r="B40" s="2" t="s">
        <v>9</v>
      </c>
      <c r="C40" s="8">
        <v>238</v>
      </c>
      <c r="D40" s="8">
        <v>17</v>
      </c>
      <c r="E40" s="9">
        <f t="shared" si="0"/>
        <v>0.07142857142857142</v>
      </c>
      <c r="F40" s="8"/>
    </row>
    <row r="41" spans="1:6" ht="12.75">
      <c r="A41" s="10">
        <v>40</v>
      </c>
      <c r="B41" s="2" t="s">
        <v>11</v>
      </c>
      <c r="C41" s="8">
        <v>386</v>
      </c>
      <c r="D41" s="8">
        <v>26</v>
      </c>
      <c r="E41" s="9">
        <f t="shared" si="0"/>
        <v>0.06735751295336788</v>
      </c>
      <c r="F41" s="8"/>
    </row>
    <row r="42" spans="1:6" ht="12.75">
      <c r="A42" s="10">
        <v>41</v>
      </c>
      <c r="B42" s="2" t="s">
        <v>13</v>
      </c>
      <c r="C42" s="8">
        <v>179</v>
      </c>
      <c r="D42" s="8">
        <v>12</v>
      </c>
      <c r="E42" s="9">
        <f t="shared" si="0"/>
        <v>0.0670391061452514</v>
      </c>
      <c r="F42" s="8"/>
    </row>
    <row r="43" spans="1:6" ht="12.75">
      <c r="A43" s="10">
        <v>42</v>
      </c>
      <c r="B43" s="2" t="s">
        <v>15</v>
      </c>
      <c r="C43" s="8">
        <v>169</v>
      </c>
      <c r="D43" s="8">
        <v>11</v>
      </c>
      <c r="E43" s="9">
        <f t="shared" si="0"/>
        <v>0.0650887573964497</v>
      </c>
      <c r="F43" s="8"/>
    </row>
    <row r="44" spans="1:6" ht="12.75">
      <c r="A44" s="10">
        <v>43</v>
      </c>
      <c r="B44" s="2" t="s">
        <v>17</v>
      </c>
      <c r="C44" s="8">
        <v>514</v>
      </c>
      <c r="D44" s="8">
        <v>32</v>
      </c>
      <c r="E44" s="9">
        <f t="shared" si="0"/>
        <v>0.0622568093385214</v>
      </c>
      <c r="F44" s="8"/>
    </row>
    <row r="45" spans="1:6" ht="12.75">
      <c r="A45" s="10">
        <v>44</v>
      </c>
      <c r="B45" s="2" t="s">
        <v>19</v>
      </c>
      <c r="C45" s="8">
        <v>197</v>
      </c>
      <c r="D45" s="8">
        <v>12</v>
      </c>
      <c r="E45" s="9">
        <f t="shared" si="0"/>
        <v>0.06091370558375635</v>
      </c>
      <c r="F45" s="8"/>
    </row>
    <row r="46" spans="1:6" ht="12.75">
      <c r="A46" s="10">
        <v>45</v>
      </c>
      <c r="B46" s="2" t="s">
        <v>21</v>
      </c>
      <c r="C46" s="8">
        <v>189</v>
      </c>
      <c r="D46" s="8">
        <v>11</v>
      </c>
      <c r="E46" s="9">
        <f t="shared" si="0"/>
        <v>0.0582010582010582</v>
      </c>
      <c r="F46" s="8"/>
    </row>
    <row r="47" spans="1:6" ht="12.75">
      <c r="A47" s="10">
        <v>46</v>
      </c>
      <c r="B47" s="2" t="s">
        <v>23</v>
      </c>
      <c r="C47" s="8">
        <v>376</v>
      </c>
      <c r="D47" s="8">
        <v>18</v>
      </c>
      <c r="E47" s="9">
        <f t="shared" si="0"/>
        <v>0.047872340425531915</v>
      </c>
      <c r="F47" s="8"/>
    </row>
    <row r="48" spans="1:6" ht="12.75">
      <c r="A48" s="10">
        <v>47</v>
      </c>
      <c r="B48" s="2" t="s">
        <v>25</v>
      </c>
      <c r="C48" s="8">
        <v>232</v>
      </c>
      <c r="D48" s="8">
        <v>11</v>
      </c>
      <c r="E48" s="9">
        <f t="shared" si="0"/>
        <v>0.04741379310344827</v>
      </c>
      <c r="F48" s="8"/>
    </row>
    <row r="49" spans="1:6" ht="12.75">
      <c r="A49" s="10">
        <v>48</v>
      </c>
      <c r="B49" s="2" t="s">
        <v>27</v>
      </c>
      <c r="C49" s="8">
        <v>170</v>
      </c>
      <c r="D49" s="8">
        <v>8</v>
      </c>
      <c r="E49" s="9">
        <f t="shared" si="0"/>
        <v>0.047058823529411764</v>
      </c>
      <c r="F49" s="8"/>
    </row>
    <row r="50" spans="1:6" ht="12.75">
      <c r="A50" s="10">
        <v>49</v>
      </c>
      <c r="B50" s="2" t="s">
        <v>29</v>
      </c>
      <c r="C50" s="8">
        <v>320</v>
      </c>
      <c r="D50" s="8">
        <v>15</v>
      </c>
      <c r="E50" s="9">
        <f t="shared" si="0"/>
        <v>0.046875</v>
      </c>
      <c r="F50" s="8"/>
    </row>
    <row r="51" spans="1:6" ht="12.75">
      <c r="A51" s="10">
        <v>50</v>
      </c>
      <c r="B51" s="3" t="s">
        <v>31</v>
      </c>
      <c r="C51" s="8">
        <v>43</v>
      </c>
      <c r="D51" s="8">
        <v>2</v>
      </c>
      <c r="E51" s="9">
        <f t="shared" si="0"/>
        <v>0.046511627906976744</v>
      </c>
      <c r="F51" s="8"/>
    </row>
    <row r="52" spans="1:6" ht="12.75">
      <c r="A52" s="10">
        <v>51</v>
      </c>
      <c r="B52" s="2" t="s">
        <v>33</v>
      </c>
      <c r="C52" s="8">
        <v>321</v>
      </c>
      <c r="D52" s="8">
        <v>13</v>
      </c>
      <c r="E52" s="9">
        <f t="shared" si="0"/>
        <v>0.040498442367601244</v>
      </c>
      <c r="F52" s="8"/>
    </row>
    <row r="53" spans="1:6" ht="12.75">
      <c r="A53" s="10">
        <v>52</v>
      </c>
      <c r="B53" s="2" t="s">
        <v>35</v>
      </c>
      <c r="C53" s="8">
        <v>1541</v>
      </c>
      <c r="D53" s="8">
        <v>61</v>
      </c>
      <c r="E53" s="9">
        <f t="shared" si="0"/>
        <v>0.03958468526930565</v>
      </c>
      <c r="F53" s="8"/>
    </row>
    <row r="54" spans="1:6" ht="12.75">
      <c r="A54" s="10">
        <v>53</v>
      </c>
      <c r="B54" s="2" t="s">
        <v>37</v>
      </c>
      <c r="C54" s="8">
        <v>338</v>
      </c>
      <c r="D54" s="8">
        <v>12</v>
      </c>
      <c r="E54" s="9">
        <f t="shared" si="0"/>
        <v>0.03550295857988166</v>
      </c>
      <c r="F54" s="8"/>
    </row>
    <row r="55" spans="1:6" ht="12.75">
      <c r="A55" s="10">
        <v>54</v>
      </c>
      <c r="B55" s="2" t="s">
        <v>39</v>
      </c>
      <c r="C55" s="8">
        <v>188</v>
      </c>
      <c r="D55" s="8">
        <v>6</v>
      </c>
      <c r="E55" s="9">
        <f t="shared" si="0"/>
        <v>0.031914893617021274</v>
      </c>
      <c r="F55" s="8"/>
    </row>
    <row r="56" spans="1:6" ht="12.75">
      <c r="A56" s="10">
        <v>55</v>
      </c>
      <c r="B56" s="2" t="s">
        <v>41</v>
      </c>
      <c r="C56" s="8">
        <v>526</v>
      </c>
      <c r="D56" s="8">
        <v>15</v>
      </c>
      <c r="E56" s="9">
        <f t="shared" si="0"/>
        <v>0.028517110266159697</v>
      </c>
      <c r="F56" s="8"/>
    </row>
    <row r="57" spans="1:6" ht="12.75">
      <c r="A57" s="10">
        <v>56</v>
      </c>
      <c r="B57" s="2" t="s">
        <v>43</v>
      </c>
      <c r="C57" s="8">
        <v>437</v>
      </c>
      <c r="D57" s="8">
        <v>11</v>
      </c>
      <c r="E57" s="9">
        <f t="shared" si="0"/>
        <v>0.02517162471395881</v>
      </c>
      <c r="F57" s="8"/>
    </row>
    <row r="58" spans="1:6" ht="12.75">
      <c r="A58" s="10">
        <v>57</v>
      </c>
      <c r="B58" s="3" t="s">
        <v>45</v>
      </c>
      <c r="C58" s="8">
        <v>82</v>
      </c>
      <c r="D58" s="8">
        <v>2</v>
      </c>
      <c r="E58" s="9">
        <f t="shared" si="0"/>
        <v>0.024390243902439025</v>
      </c>
      <c r="F58" s="8"/>
    </row>
    <row r="59" spans="1:6" ht="12.75">
      <c r="A59" s="10">
        <v>58</v>
      </c>
      <c r="B59" s="2" t="s">
        <v>47</v>
      </c>
      <c r="C59" s="8">
        <v>136</v>
      </c>
      <c r="D59" s="8">
        <v>3</v>
      </c>
      <c r="E59" s="9">
        <f t="shared" si="0"/>
        <v>0.022058823529411766</v>
      </c>
      <c r="F59" s="8"/>
    </row>
    <row r="60" spans="1:6" ht="12.75">
      <c r="A60" s="10">
        <v>59</v>
      </c>
      <c r="B60" s="2" t="s">
        <v>49</v>
      </c>
      <c r="C60" s="8">
        <v>270</v>
      </c>
      <c r="D60" s="8">
        <v>5</v>
      </c>
      <c r="E60" s="9">
        <f t="shared" si="0"/>
        <v>0.018518518518518517</v>
      </c>
      <c r="F60" s="8"/>
    </row>
    <row r="61" spans="1:6" ht="12.75">
      <c r="A61" s="10">
        <v>60</v>
      </c>
      <c r="B61" s="2" t="s">
        <v>51</v>
      </c>
      <c r="C61" s="8">
        <v>496</v>
      </c>
      <c r="D61" s="8">
        <v>9</v>
      </c>
      <c r="E61" s="9">
        <f t="shared" si="0"/>
        <v>0.018145161290322582</v>
      </c>
      <c r="F61" s="8"/>
    </row>
    <row r="62" spans="1:6" ht="12.75">
      <c r="A62" s="10">
        <v>61</v>
      </c>
      <c r="B62" s="2" t="s">
        <v>53</v>
      </c>
      <c r="C62" s="8">
        <v>157</v>
      </c>
      <c r="D62" s="8">
        <v>2</v>
      </c>
      <c r="E62" s="9">
        <f t="shared" si="0"/>
        <v>0.012738853503184714</v>
      </c>
      <c r="F62" s="8"/>
    </row>
    <row r="63" spans="1:6" ht="12.75">
      <c r="A63" s="10">
        <v>62</v>
      </c>
      <c r="B63" s="2" t="s">
        <v>55</v>
      </c>
      <c r="C63" s="8">
        <v>142</v>
      </c>
      <c r="D63" s="8">
        <v>1</v>
      </c>
      <c r="E63" s="9">
        <f t="shared" si="0"/>
        <v>0.007042253521126761</v>
      </c>
      <c r="F63" s="8"/>
    </row>
    <row r="64" spans="1:6" ht="12.75">
      <c r="A64" s="10">
        <v>63</v>
      </c>
      <c r="B64" s="2" t="s">
        <v>57</v>
      </c>
      <c r="C64" s="8">
        <v>1168</v>
      </c>
      <c r="D64" s="8">
        <v>6</v>
      </c>
      <c r="E64" s="9">
        <f t="shared" si="0"/>
        <v>0.005136986301369863</v>
      </c>
      <c r="F64" s="8"/>
    </row>
    <row r="65" spans="1:6" ht="12.75">
      <c r="A65" s="10">
        <v>64</v>
      </c>
      <c r="B65" s="2" t="s">
        <v>59</v>
      </c>
      <c r="C65" s="10">
        <v>231</v>
      </c>
      <c r="D65" s="10">
        <v>1</v>
      </c>
      <c r="E65" s="9">
        <f t="shared" si="0"/>
        <v>0.004329004329004329</v>
      </c>
      <c r="F65" s="8"/>
    </row>
    <row r="66" spans="1:6" ht="12.75">
      <c r="A66" s="10">
        <v>65</v>
      </c>
      <c r="B66" s="2" t="s">
        <v>61</v>
      </c>
      <c r="C66" s="8">
        <v>250</v>
      </c>
      <c r="D66" s="8">
        <v>0</v>
      </c>
      <c r="E66" s="9">
        <f>D66/C66</f>
        <v>0</v>
      </c>
      <c r="F66" s="8"/>
    </row>
    <row r="67" spans="1:6" ht="12.75">
      <c r="A67" s="10">
        <v>66</v>
      </c>
      <c r="B67" s="2" t="s">
        <v>63</v>
      </c>
      <c r="C67" s="8">
        <v>172</v>
      </c>
      <c r="D67" s="8">
        <v>0</v>
      </c>
      <c r="E67" s="9">
        <f>D67/C67</f>
        <v>0</v>
      </c>
      <c r="F67" s="8"/>
    </row>
    <row r="68" spans="1:6" ht="12.75">
      <c r="A68" s="10">
        <v>67</v>
      </c>
      <c r="B68" s="3" t="s">
        <v>65</v>
      </c>
      <c r="C68" s="8">
        <v>34</v>
      </c>
      <c r="D68" s="8">
        <v>0</v>
      </c>
      <c r="E68" s="9">
        <f>D68/C68</f>
        <v>0</v>
      </c>
      <c r="F68" s="8"/>
    </row>
    <row r="69" spans="1:35" s="7" customFormat="1" ht="12.75">
      <c r="A69" s="10">
        <v>68</v>
      </c>
      <c r="B69" s="3" t="s">
        <v>67</v>
      </c>
      <c r="C69" s="8">
        <v>0</v>
      </c>
      <c r="D69" s="8">
        <v>0</v>
      </c>
      <c r="E69" s="9">
        <v>0</v>
      </c>
      <c r="F69" s="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6" ht="13.5" thickBot="1">
      <c r="A70" s="25">
        <v>69</v>
      </c>
      <c r="B70" s="3" t="s">
        <v>69</v>
      </c>
      <c r="C70" s="8">
        <v>0</v>
      </c>
      <c r="D70" s="8">
        <v>0</v>
      </c>
      <c r="E70" s="9">
        <v>0</v>
      </c>
      <c r="F70" s="8"/>
    </row>
    <row r="71" spans="1:5" s="6" customFormat="1" ht="12.75">
      <c r="A71" s="7"/>
      <c r="B71" s="11"/>
      <c r="C71" s="12"/>
      <c r="D71" s="12"/>
      <c r="E71" s="13"/>
    </row>
    <row r="72" spans="1:5" s="6" customFormat="1" ht="12.75">
      <c r="A72" s="23" t="s">
        <v>79</v>
      </c>
      <c r="B72" s="14"/>
      <c r="C72" s="10"/>
      <c r="D72" s="10"/>
      <c r="E72" s="15"/>
    </row>
    <row r="73" ht="12.75">
      <c r="A73" s="14" t="s">
        <v>80</v>
      </c>
    </row>
    <row r="74" ht="12.75">
      <c r="A74" s="14" t="s">
        <v>81</v>
      </c>
    </row>
  </sheetData>
  <sheetProtection/>
  <printOptions/>
  <pageMargins left="0.5" right="0.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C1">
      <selection activeCell="K16" sqref="K16"/>
    </sheetView>
  </sheetViews>
  <sheetFormatPr defaultColWidth="9.140625" defaultRowHeight="15"/>
  <cols>
    <col min="1" max="1" width="9.140625" style="52" customWidth="1"/>
    <col min="2" max="2" width="32.7109375" style="52" customWidth="1"/>
    <col min="3" max="3" width="9.140625" style="52" customWidth="1"/>
    <col min="4" max="4" width="31.28125" style="52" customWidth="1"/>
    <col min="5" max="5" width="13.8515625" style="61" customWidth="1"/>
    <col min="6" max="6" width="9.140625" style="52" customWidth="1"/>
    <col min="8" max="8" width="9.140625" style="52" customWidth="1"/>
    <col min="9" max="9" width="32.7109375" style="52" customWidth="1"/>
    <col min="10" max="10" width="13.7109375" style="21" customWidth="1"/>
  </cols>
  <sheetData>
    <row r="1" spans="1:10" s="59" customFormat="1" ht="15">
      <c r="A1" s="57" t="s">
        <v>1</v>
      </c>
      <c r="B1" s="17" t="s">
        <v>0</v>
      </c>
      <c r="C1" s="57" t="s">
        <v>101</v>
      </c>
      <c r="D1" s="17" t="s">
        <v>0</v>
      </c>
      <c r="E1" s="60" t="s">
        <v>102</v>
      </c>
      <c r="F1" s="58"/>
      <c r="H1" s="57" t="s">
        <v>1</v>
      </c>
      <c r="I1" s="17" t="s">
        <v>0</v>
      </c>
      <c r="J1" s="60" t="s">
        <v>102</v>
      </c>
    </row>
    <row r="2" spans="1:10" ht="15">
      <c r="A2" s="8">
        <v>4</v>
      </c>
      <c r="B2" s="16" t="s">
        <v>8</v>
      </c>
      <c r="C2" s="8">
        <v>4</v>
      </c>
      <c r="D2" s="16" t="s">
        <v>8</v>
      </c>
      <c r="E2" s="61">
        <f aca="true" t="shared" si="0" ref="E2:E46">A2-C2</f>
        <v>0</v>
      </c>
      <c r="H2" s="8">
        <v>1</v>
      </c>
      <c r="I2" s="16" t="s">
        <v>2</v>
      </c>
      <c r="J2" s="21">
        <v>0</v>
      </c>
    </row>
    <row r="3" spans="1:10" ht="15">
      <c r="A3" s="8">
        <v>14</v>
      </c>
      <c r="B3" s="16" t="s">
        <v>28</v>
      </c>
      <c r="C3" s="8">
        <v>10</v>
      </c>
      <c r="D3" s="16" t="s">
        <v>28</v>
      </c>
      <c r="E3" s="61">
        <f t="shared" si="0"/>
        <v>4</v>
      </c>
      <c r="H3" s="8">
        <v>2</v>
      </c>
      <c r="I3" s="16" t="s">
        <v>4</v>
      </c>
      <c r="J3" s="21">
        <v>0</v>
      </c>
    </row>
    <row r="4" spans="1:10" ht="15">
      <c r="A4" s="8">
        <v>66</v>
      </c>
      <c r="B4" s="54" t="s">
        <v>63</v>
      </c>
      <c r="C4" s="8">
        <v>66</v>
      </c>
      <c r="D4" s="16" t="s">
        <v>63</v>
      </c>
      <c r="E4" s="61">
        <f t="shared" si="0"/>
        <v>0</v>
      </c>
      <c r="H4" s="8">
        <v>3</v>
      </c>
      <c r="I4" s="16" t="s">
        <v>6</v>
      </c>
      <c r="J4" s="21">
        <v>0</v>
      </c>
    </row>
    <row r="5" spans="1:10" ht="15">
      <c r="A5" s="8">
        <v>63</v>
      </c>
      <c r="B5" s="54" t="s">
        <v>57</v>
      </c>
      <c r="C5" s="8">
        <v>68</v>
      </c>
      <c r="D5" s="16" t="s">
        <v>57</v>
      </c>
      <c r="E5" s="61">
        <f t="shared" si="0"/>
        <v>-5</v>
      </c>
      <c r="H5" s="8">
        <v>4</v>
      </c>
      <c r="I5" s="16" t="s">
        <v>8</v>
      </c>
      <c r="J5" s="21">
        <v>0</v>
      </c>
    </row>
    <row r="6" spans="1:10" ht="15">
      <c r="A6" s="8">
        <v>46</v>
      </c>
      <c r="B6" s="54" t="s">
        <v>23</v>
      </c>
      <c r="C6" s="8">
        <v>44</v>
      </c>
      <c r="D6" s="16" t="s">
        <v>23</v>
      </c>
      <c r="E6" s="61">
        <f t="shared" si="0"/>
        <v>2</v>
      </c>
      <c r="H6" s="8">
        <v>5</v>
      </c>
      <c r="I6" s="16" t="s">
        <v>10</v>
      </c>
      <c r="J6" s="21">
        <v>0</v>
      </c>
    </row>
    <row r="7" spans="1:10" ht="15">
      <c r="A7" s="8">
        <v>58</v>
      </c>
      <c r="B7" s="54" t="s">
        <v>47</v>
      </c>
      <c r="C7" s="8">
        <v>67</v>
      </c>
      <c r="D7" s="16" t="s">
        <v>47</v>
      </c>
      <c r="E7" s="61">
        <f t="shared" si="0"/>
        <v>-9</v>
      </c>
      <c r="H7" s="8">
        <v>6</v>
      </c>
      <c r="I7" s="16" t="s">
        <v>12</v>
      </c>
      <c r="J7" s="21">
        <v>0</v>
      </c>
    </row>
    <row r="8" spans="1:10" ht="15">
      <c r="A8" s="8">
        <v>26</v>
      </c>
      <c r="B8" s="16" t="s">
        <v>52</v>
      </c>
      <c r="C8" s="8">
        <v>42</v>
      </c>
      <c r="D8" s="16" t="s">
        <v>52</v>
      </c>
      <c r="E8" s="61">
        <f t="shared" si="0"/>
        <v>-16</v>
      </c>
      <c r="H8" s="8">
        <v>7</v>
      </c>
      <c r="I8" s="16" t="s">
        <v>14</v>
      </c>
      <c r="J8" s="21">
        <v>-5</v>
      </c>
    </row>
    <row r="9" spans="1:10" ht="15">
      <c r="A9" s="8">
        <v>3</v>
      </c>
      <c r="B9" s="16" t="s">
        <v>6</v>
      </c>
      <c r="C9" s="8">
        <v>3</v>
      </c>
      <c r="D9" s="16" t="s">
        <v>6</v>
      </c>
      <c r="E9" s="61">
        <f t="shared" si="0"/>
        <v>0</v>
      </c>
      <c r="H9" s="8">
        <v>8</v>
      </c>
      <c r="I9" s="16" t="s">
        <v>16</v>
      </c>
      <c r="J9" s="21">
        <v>-5</v>
      </c>
    </row>
    <row r="10" spans="1:10" ht="15">
      <c r="A10" s="8">
        <v>61</v>
      </c>
      <c r="B10" s="54" t="s">
        <v>53</v>
      </c>
      <c r="C10" s="8">
        <v>65</v>
      </c>
      <c r="D10" s="16" t="s">
        <v>53</v>
      </c>
      <c r="E10" s="61">
        <f t="shared" si="0"/>
        <v>-4</v>
      </c>
      <c r="H10" s="8">
        <v>9</v>
      </c>
      <c r="I10" s="16" t="s">
        <v>18</v>
      </c>
      <c r="J10" s="21">
        <v>1</v>
      </c>
    </row>
    <row r="11" spans="1:10" ht="15">
      <c r="A11" s="8">
        <v>31</v>
      </c>
      <c r="B11" s="16" t="s">
        <v>62</v>
      </c>
      <c r="C11" s="8">
        <v>40</v>
      </c>
      <c r="D11" s="16" t="s">
        <v>62</v>
      </c>
      <c r="E11" s="61">
        <f t="shared" si="0"/>
        <v>-9</v>
      </c>
      <c r="H11" s="8">
        <v>10</v>
      </c>
      <c r="I11" s="16" t="s">
        <v>20</v>
      </c>
      <c r="J11" s="21">
        <v>-18</v>
      </c>
    </row>
    <row r="12" spans="1:10" ht="15">
      <c r="A12" s="8">
        <v>11</v>
      </c>
      <c r="B12" s="16" t="s">
        <v>22</v>
      </c>
      <c r="C12" s="8">
        <v>9</v>
      </c>
      <c r="D12" s="16" t="s">
        <v>22</v>
      </c>
      <c r="E12" s="61">
        <f t="shared" si="0"/>
        <v>2</v>
      </c>
      <c r="H12" s="8">
        <v>11</v>
      </c>
      <c r="I12" s="16" t="s">
        <v>22</v>
      </c>
      <c r="J12" s="21">
        <v>2</v>
      </c>
    </row>
    <row r="13" spans="1:10" ht="15">
      <c r="A13" s="8">
        <v>28</v>
      </c>
      <c r="B13" s="16" t="s">
        <v>56</v>
      </c>
      <c r="C13" s="8">
        <v>41</v>
      </c>
      <c r="D13" s="16" t="s">
        <v>56</v>
      </c>
      <c r="E13" s="61">
        <f t="shared" si="0"/>
        <v>-13</v>
      </c>
      <c r="H13" s="8">
        <v>12</v>
      </c>
      <c r="I13" s="16" t="s">
        <v>24</v>
      </c>
      <c r="J13" s="21">
        <v>1</v>
      </c>
    </row>
    <row r="14" spans="1:10" ht="15">
      <c r="A14" s="8">
        <v>27</v>
      </c>
      <c r="B14" s="16" t="s">
        <v>54</v>
      </c>
      <c r="C14" s="8">
        <v>36</v>
      </c>
      <c r="D14" s="16" t="s">
        <v>54</v>
      </c>
      <c r="E14" s="61">
        <f t="shared" si="0"/>
        <v>-9</v>
      </c>
      <c r="H14" s="8">
        <v>13</v>
      </c>
      <c r="I14" s="16" t="s">
        <v>26</v>
      </c>
      <c r="J14" s="21">
        <v>-3</v>
      </c>
    </row>
    <row r="15" spans="1:10" ht="15">
      <c r="A15" s="8">
        <v>52</v>
      </c>
      <c r="B15" s="54" t="s">
        <v>35</v>
      </c>
      <c r="C15" s="8">
        <v>54</v>
      </c>
      <c r="D15" s="16" t="s">
        <v>35</v>
      </c>
      <c r="E15" s="61">
        <f t="shared" si="0"/>
        <v>-2</v>
      </c>
      <c r="H15" s="8">
        <v>14</v>
      </c>
      <c r="I15" s="16" t="s">
        <v>28</v>
      </c>
      <c r="J15" s="21">
        <v>4</v>
      </c>
    </row>
    <row r="16" spans="1:10" ht="15">
      <c r="A16" s="8">
        <v>20</v>
      </c>
      <c r="B16" s="16" t="s">
        <v>40</v>
      </c>
      <c r="C16" s="8">
        <v>23</v>
      </c>
      <c r="D16" s="16" t="s">
        <v>40</v>
      </c>
      <c r="E16" s="61">
        <f t="shared" si="0"/>
        <v>-3</v>
      </c>
      <c r="H16" s="8">
        <v>15</v>
      </c>
      <c r="I16" s="16" t="s">
        <v>30</v>
      </c>
      <c r="J16" s="21">
        <v>-6</v>
      </c>
    </row>
    <row r="17" spans="1:10" ht="15">
      <c r="A17" s="8">
        <v>15</v>
      </c>
      <c r="B17" s="16" t="s">
        <v>30</v>
      </c>
      <c r="C17" s="8">
        <v>21</v>
      </c>
      <c r="D17" s="16" t="s">
        <v>30</v>
      </c>
      <c r="E17" s="61">
        <f t="shared" si="0"/>
        <v>-6</v>
      </c>
      <c r="H17" s="8">
        <v>16</v>
      </c>
      <c r="I17" s="16" t="s">
        <v>32</v>
      </c>
      <c r="J17" s="21">
        <v>-27</v>
      </c>
    </row>
    <row r="18" spans="1:10" ht="15">
      <c r="A18" s="8">
        <v>12</v>
      </c>
      <c r="B18" s="16" t="s">
        <v>24</v>
      </c>
      <c r="C18" s="8">
        <v>11</v>
      </c>
      <c r="D18" s="16" t="s">
        <v>24</v>
      </c>
      <c r="E18" s="61">
        <f t="shared" si="0"/>
        <v>1</v>
      </c>
      <c r="H18" s="8">
        <v>17</v>
      </c>
      <c r="I18" s="16" t="s">
        <v>34</v>
      </c>
      <c r="J18" s="21">
        <v>-2</v>
      </c>
    </row>
    <row r="19" spans="1:10" ht="15">
      <c r="A19" s="8">
        <v>49</v>
      </c>
      <c r="B19" s="54" t="s">
        <v>29</v>
      </c>
      <c r="C19" s="8">
        <v>50</v>
      </c>
      <c r="D19" s="16" t="s">
        <v>29</v>
      </c>
      <c r="E19" s="61">
        <f t="shared" si="0"/>
        <v>-1</v>
      </c>
      <c r="H19" s="8">
        <v>18</v>
      </c>
      <c r="I19" s="16" t="s">
        <v>36</v>
      </c>
      <c r="J19" s="21">
        <v>1</v>
      </c>
    </row>
    <row r="20" spans="1:10" ht="15">
      <c r="A20" s="8">
        <v>24</v>
      </c>
      <c r="B20" s="16" t="s">
        <v>48</v>
      </c>
      <c r="C20" s="8">
        <v>27</v>
      </c>
      <c r="D20" s="16" t="s">
        <v>48</v>
      </c>
      <c r="E20" s="61">
        <f t="shared" si="0"/>
        <v>-3</v>
      </c>
      <c r="H20" s="8">
        <v>19</v>
      </c>
      <c r="I20" s="16" t="s">
        <v>38</v>
      </c>
      <c r="J20" s="21">
        <v>-3</v>
      </c>
    </row>
    <row r="21" spans="1:10" ht="15">
      <c r="A21" s="8">
        <v>60</v>
      </c>
      <c r="B21" s="54" t="s">
        <v>51</v>
      </c>
      <c r="C21" s="8">
        <v>64</v>
      </c>
      <c r="D21" s="16" t="s">
        <v>51</v>
      </c>
      <c r="E21" s="61">
        <f t="shared" si="0"/>
        <v>-4</v>
      </c>
      <c r="H21" s="8">
        <v>20</v>
      </c>
      <c r="I21" s="16" t="s">
        <v>40</v>
      </c>
      <c r="J21" s="21">
        <v>-3</v>
      </c>
    </row>
    <row r="22" spans="1:10" ht="15">
      <c r="A22" s="8">
        <v>37</v>
      </c>
      <c r="B22" s="56" t="s">
        <v>5</v>
      </c>
      <c r="C22" s="8">
        <v>46</v>
      </c>
      <c r="D22" s="53" t="s">
        <v>5</v>
      </c>
      <c r="E22" s="61">
        <f t="shared" si="0"/>
        <v>-9</v>
      </c>
      <c r="H22" s="8">
        <v>21</v>
      </c>
      <c r="I22" s="16" t="s">
        <v>42</v>
      </c>
      <c r="J22" s="21">
        <v>7</v>
      </c>
    </row>
    <row r="23" spans="1:10" ht="15">
      <c r="A23" s="8">
        <v>17</v>
      </c>
      <c r="B23" s="16" t="s">
        <v>34</v>
      </c>
      <c r="C23" s="8">
        <v>19</v>
      </c>
      <c r="D23" s="16" t="s">
        <v>34</v>
      </c>
      <c r="E23" s="61">
        <f t="shared" si="0"/>
        <v>-2</v>
      </c>
      <c r="H23" s="8">
        <v>22</v>
      </c>
      <c r="I23" s="16" t="s">
        <v>44</v>
      </c>
      <c r="J23" s="21">
        <v>2</v>
      </c>
    </row>
    <row r="24" spans="1:10" ht="15">
      <c r="A24" s="8">
        <v>40</v>
      </c>
      <c r="B24" s="54" t="s">
        <v>11</v>
      </c>
      <c r="C24" s="8">
        <v>30</v>
      </c>
      <c r="D24" s="16" t="s">
        <v>11</v>
      </c>
      <c r="E24" s="61">
        <f t="shared" si="0"/>
        <v>10</v>
      </c>
      <c r="H24" s="8">
        <v>23</v>
      </c>
      <c r="I24" s="16" t="s">
        <v>46</v>
      </c>
      <c r="J24" s="21">
        <v>-1</v>
      </c>
    </row>
    <row r="25" spans="1:10" ht="15">
      <c r="A25" s="8">
        <v>19</v>
      </c>
      <c r="B25" s="16" t="s">
        <v>38</v>
      </c>
      <c r="C25" s="8">
        <v>22</v>
      </c>
      <c r="D25" s="16" t="s">
        <v>38</v>
      </c>
      <c r="E25" s="61">
        <f t="shared" si="0"/>
        <v>-3</v>
      </c>
      <c r="H25" s="8">
        <v>24</v>
      </c>
      <c r="I25" s="16" t="s">
        <v>48</v>
      </c>
      <c r="J25" s="21">
        <v>-3</v>
      </c>
    </row>
    <row r="26" spans="1:10" ht="15">
      <c r="A26" s="8">
        <v>43</v>
      </c>
      <c r="B26" s="54" t="s">
        <v>17</v>
      </c>
      <c r="C26" s="8">
        <v>35</v>
      </c>
      <c r="D26" s="16" t="s">
        <v>17</v>
      </c>
      <c r="E26" s="61">
        <f t="shared" si="0"/>
        <v>8</v>
      </c>
      <c r="H26" s="8">
        <v>25</v>
      </c>
      <c r="I26" s="16" t="s">
        <v>50</v>
      </c>
      <c r="J26" s="21">
        <v>-4</v>
      </c>
    </row>
    <row r="27" spans="1:10" ht="15">
      <c r="A27" s="8">
        <v>29</v>
      </c>
      <c r="B27" s="16" t="s">
        <v>58</v>
      </c>
      <c r="C27" s="8">
        <v>49</v>
      </c>
      <c r="D27" s="16" t="s">
        <v>58</v>
      </c>
      <c r="E27" s="61">
        <f t="shared" si="0"/>
        <v>-20</v>
      </c>
      <c r="H27" s="8">
        <v>26</v>
      </c>
      <c r="I27" s="16" t="s">
        <v>52</v>
      </c>
      <c r="J27" s="21">
        <v>-16</v>
      </c>
    </row>
    <row r="28" spans="1:10" ht="15">
      <c r="A28" s="8">
        <v>69</v>
      </c>
      <c r="B28" s="56" t="s">
        <v>69</v>
      </c>
      <c r="C28" s="8">
        <v>45</v>
      </c>
      <c r="D28" s="53" t="s">
        <v>69</v>
      </c>
      <c r="E28" s="61">
        <f t="shared" si="0"/>
        <v>24</v>
      </c>
      <c r="H28" s="8">
        <v>27</v>
      </c>
      <c r="I28" s="16" t="s">
        <v>54</v>
      </c>
      <c r="J28" s="21">
        <v>-9</v>
      </c>
    </row>
    <row r="29" spans="1:10" ht="15">
      <c r="A29" s="8">
        <v>50</v>
      </c>
      <c r="B29" s="56" t="s">
        <v>31</v>
      </c>
      <c r="C29" s="8">
        <v>7</v>
      </c>
      <c r="D29" s="53" t="s">
        <v>31</v>
      </c>
      <c r="E29" s="61">
        <f t="shared" si="0"/>
        <v>43</v>
      </c>
      <c r="H29" s="8">
        <v>28</v>
      </c>
      <c r="I29" s="16" t="s">
        <v>56</v>
      </c>
      <c r="J29" s="21">
        <v>-13</v>
      </c>
    </row>
    <row r="30" spans="1:10" ht="15">
      <c r="A30" s="8">
        <v>47</v>
      </c>
      <c r="B30" s="54" t="s">
        <v>25</v>
      </c>
      <c r="C30" s="8">
        <v>47</v>
      </c>
      <c r="D30" s="16" t="s">
        <v>25</v>
      </c>
      <c r="E30" s="61">
        <f t="shared" si="0"/>
        <v>0</v>
      </c>
      <c r="H30" s="8">
        <v>29</v>
      </c>
      <c r="I30" s="16" t="s">
        <v>58</v>
      </c>
      <c r="J30" s="21">
        <v>-20</v>
      </c>
    </row>
    <row r="31" spans="1:10" ht="15">
      <c r="A31" s="8">
        <v>13</v>
      </c>
      <c r="B31" s="16" t="s">
        <v>26</v>
      </c>
      <c r="C31" s="8">
        <v>16</v>
      </c>
      <c r="D31" s="16" t="s">
        <v>26</v>
      </c>
      <c r="E31" s="61">
        <f t="shared" si="0"/>
        <v>-3</v>
      </c>
      <c r="H31" s="8">
        <v>30</v>
      </c>
      <c r="I31" s="16" t="s">
        <v>60</v>
      </c>
      <c r="J31" s="21">
        <v>15</v>
      </c>
    </row>
    <row r="32" spans="1:10" ht="15">
      <c r="A32" s="8">
        <v>33</v>
      </c>
      <c r="B32" s="16" t="s">
        <v>66</v>
      </c>
      <c r="C32" s="8">
        <v>57</v>
      </c>
      <c r="D32" s="16" t="s">
        <v>66</v>
      </c>
      <c r="E32" s="61">
        <f t="shared" si="0"/>
        <v>-24</v>
      </c>
      <c r="H32" s="8">
        <v>31</v>
      </c>
      <c r="I32" s="16" t="s">
        <v>62</v>
      </c>
      <c r="J32" s="21">
        <v>-9</v>
      </c>
    </row>
    <row r="33" spans="1:10" ht="15">
      <c r="A33" s="8">
        <v>22</v>
      </c>
      <c r="B33" s="16" t="s">
        <v>44</v>
      </c>
      <c r="C33" s="8">
        <v>20</v>
      </c>
      <c r="D33" s="16" t="s">
        <v>44</v>
      </c>
      <c r="E33" s="61">
        <f t="shared" si="0"/>
        <v>2</v>
      </c>
      <c r="H33" s="8">
        <v>32</v>
      </c>
      <c r="I33" s="16" t="s">
        <v>64</v>
      </c>
      <c r="J33" s="21">
        <v>7</v>
      </c>
    </row>
    <row r="34" spans="1:10" ht="15">
      <c r="A34" s="8">
        <v>54</v>
      </c>
      <c r="B34" s="54" t="s">
        <v>39</v>
      </c>
      <c r="C34" s="8">
        <v>52</v>
      </c>
      <c r="D34" s="16" t="s">
        <v>39</v>
      </c>
      <c r="E34" s="61">
        <f t="shared" si="0"/>
        <v>2</v>
      </c>
      <c r="H34" s="8">
        <v>33</v>
      </c>
      <c r="I34" s="16" t="s">
        <v>66</v>
      </c>
      <c r="J34" s="21">
        <v>-24</v>
      </c>
    </row>
    <row r="35" spans="1:10" ht="15">
      <c r="A35" s="8">
        <v>32</v>
      </c>
      <c r="B35" s="16" t="s">
        <v>64</v>
      </c>
      <c r="C35" s="8">
        <v>25</v>
      </c>
      <c r="D35" s="16" t="s">
        <v>64</v>
      </c>
      <c r="E35" s="61">
        <f t="shared" si="0"/>
        <v>7</v>
      </c>
      <c r="H35" s="8">
        <v>34</v>
      </c>
      <c r="I35" s="16" t="s">
        <v>68</v>
      </c>
      <c r="J35" s="21">
        <v>0</v>
      </c>
    </row>
    <row r="36" spans="1:10" ht="15">
      <c r="A36" s="8">
        <v>64</v>
      </c>
      <c r="B36" s="54" t="s">
        <v>59</v>
      </c>
      <c r="C36" s="8">
        <v>69</v>
      </c>
      <c r="D36" s="16" t="s">
        <v>59</v>
      </c>
      <c r="E36" s="61">
        <f t="shared" si="0"/>
        <v>-5</v>
      </c>
      <c r="H36" s="8">
        <v>35</v>
      </c>
      <c r="I36" s="16" t="s">
        <v>70</v>
      </c>
      <c r="J36" s="21">
        <v>-3</v>
      </c>
    </row>
    <row r="37" spans="1:10" s="51" customFormat="1" ht="15">
      <c r="A37" s="8">
        <v>38</v>
      </c>
      <c r="B37" s="54" t="s">
        <v>7</v>
      </c>
      <c r="C37" s="8">
        <v>48</v>
      </c>
      <c r="D37" s="16" t="s">
        <v>7</v>
      </c>
      <c r="E37" s="61">
        <f t="shared" si="0"/>
        <v>-10</v>
      </c>
      <c r="F37" s="55"/>
      <c r="H37" s="8">
        <v>36</v>
      </c>
      <c r="I37" s="54" t="s">
        <v>3</v>
      </c>
      <c r="J37" s="21">
        <v>4</v>
      </c>
    </row>
    <row r="38" spans="1:10" s="51" customFormat="1" ht="15">
      <c r="A38" s="8">
        <v>10</v>
      </c>
      <c r="B38" s="16" t="s">
        <v>20</v>
      </c>
      <c r="C38" s="8">
        <v>28</v>
      </c>
      <c r="D38" s="16" t="s">
        <v>20</v>
      </c>
      <c r="E38" s="61">
        <f t="shared" si="0"/>
        <v>-18</v>
      </c>
      <c r="F38" s="55"/>
      <c r="H38" s="8">
        <v>37</v>
      </c>
      <c r="I38" s="56" t="s">
        <v>5</v>
      </c>
      <c r="J38" s="21">
        <v>-9</v>
      </c>
    </row>
    <row r="39" spans="1:10" s="51" customFormat="1" ht="15">
      <c r="A39" s="8">
        <v>42</v>
      </c>
      <c r="B39" s="54" t="s">
        <v>15</v>
      </c>
      <c r="C39" s="8">
        <v>26</v>
      </c>
      <c r="D39" s="16" t="s">
        <v>15</v>
      </c>
      <c r="E39" s="61">
        <f t="shared" si="0"/>
        <v>16</v>
      </c>
      <c r="F39" s="55"/>
      <c r="H39" s="8">
        <v>38</v>
      </c>
      <c r="I39" s="54" t="s">
        <v>7</v>
      </c>
      <c r="J39" s="21">
        <v>-10</v>
      </c>
    </row>
    <row r="40" spans="1:10" s="51" customFormat="1" ht="15">
      <c r="A40" s="8">
        <v>21</v>
      </c>
      <c r="B40" s="16" t="s">
        <v>42</v>
      </c>
      <c r="C40" s="8">
        <v>14</v>
      </c>
      <c r="D40" s="16" t="s">
        <v>42</v>
      </c>
      <c r="E40" s="61">
        <f t="shared" si="0"/>
        <v>7</v>
      </c>
      <c r="F40" s="55"/>
      <c r="H40" s="8">
        <v>39</v>
      </c>
      <c r="I40" s="54" t="s">
        <v>9</v>
      </c>
      <c r="J40" s="21">
        <v>-19</v>
      </c>
    </row>
    <row r="41" spans="1:10" s="51" customFormat="1" ht="15">
      <c r="A41" s="8">
        <v>51</v>
      </c>
      <c r="B41" s="54" t="s">
        <v>33</v>
      </c>
      <c r="C41" s="8">
        <v>51</v>
      </c>
      <c r="D41" s="16" t="s">
        <v>33</v>
      </c>
      <c r="E41" s="61">
        <f t="shared" si="0"/>
        <v>0</v>
      </c>
      <c r="F41" s="55"/>
      <c r="H41" s="8">
        <v>40</v>
      </c>
      <c r="I41" s="54" t="s">
        <v>11</v>
      </c>
      <c r="J41" s="21">
        <v>10</v>
      </c>
    </row>
    <row r="42" spans="1:10" s="51" customFormat="1" ht="15">
      <c r="A42" s="8">
        <v>6</v>
      </c>
      <c r="B42" s="16" t="s">
        <v>12</v>
      </c>
      <c r="C42" s="8">
        <v>6</v>
      </c>
      <c r="D42" s="16" t="s">
        <v>12</v>
      </c>
      <c r="E42" s="61">
        <f t="shared" si="0"/>
        <v>0</v>
      </c>
      <c r="F42" s="55"/>
      <c r="H42" s="8">
        <v>41</v>
      </c>
      <c r="I42" s="54" t="s">
        <v>13</v>
      </c>
      <c r="J42" s="21">
        <v>-12</v>
      </c>
    </row>
    <row r="43" spans="1:10" s="51" customFormat="1" ht="15">
      <c r="A43" s="8">
        <v>30</v>
      </c>
      <c r="B43" s="16" t="s">
        <v>60</v>
      </c>
      <c r="C43" s="8">
        <v>15</v>
      </c>
      <c r="D43" s="16" t="s">
        <v>60</v>
      </c>
      <c r="E43" s="61">
        <f t="shared" si="0"/>
        <v>15</v>
      </c>
      <c r="F43" s="55"/>
      <c r="H43" s="8">
        <v>42</v>
      </c>
      <c r="I43" s="54" t="s">
        <v>15</v>
      </c>
      <c r="J43" s="21">
        <v>16</v>
      </c>
    </row>
    <row r="44" spans="1:10" s="51" customFormat="1" ht="15">
      <c r="A44" s="8">
        <v>25</v>
      </c>
      <c r="B44" s="16" t="s">
        <v>50</v>
      </c>
      <c r="C44" s="8">
        <v>29</v>
      </c>
      <c r="D44" s="16" t="s">
        <v>50</v>
      </c>
      <c r="E44" s="61">
        <f t="shared" si="0"/>
        <v>-4</v>
      </c>
      <c r="F44" s="55"/>
      <c r="H44" s="8">
        <v>43</v>
      </c>
      <c r="I44" s="54" t="s">
        <v>17</v>
      </c>
      <c r="J44" s="21">
        <v>8</v>
      </c>
    </row>
    <row r="45" spans="1:10" s="51" customFormat="1" ht="15">
      <c r="A45" s="8">
        <v>59</v>
      </c>
      <c r="B45" s="54" t="s">
        <v>49</v>
      </c>
      <c r="C45" s="8">
        <v>61</v>
      </c>
      <c r="D45" s="16" t="s">
        <v>49</v>
      </c>
      <c r="E45" s="61">
        <f t="shared" si="0"/>
        <v>-2</v>
      </c>
      <c r="F45" s="55"/>
      <c r="H45" s="8">
        <v>44</v>
      </c>
      <c r="I45" s="54" t="s">
        <v>19</v>
      </c>
      <c r="J45" s="21">
        <v>11</v>
      </c>
    </row>
    <row r="46" spans="1:10" s="51" customFormat="1" ht="15">
      <c r="A46" s="8">
        <v>53</v>
      </c>
      <c r="B46" s="54" t="s">
        <v>37</v>
      </c>
      <c r="C46" s="8">
        <v>55</v>
      </c>
      <c r="D46" s="16" t="s">
        <v>37</v>
      </c>
      <c r="E46" s="61">
        <f t="shared" si="0"/>
        <v>-2</v>
      </c>
      <c r="F46" s="55"/>
      <c r="H46" s="8">
        <v>45</v>
      </c>
      <c r="I46" s="54" t="s">
        <v>21</v>
      </c>
      <c r="J46" s="21">
        <v>-11</v>
      </c>
    </row>
    <row r="47" spans="1:10" s="51" customFormat="1" ht="15">
      <c r="A47" s="8">
        <v>7</v>
      </c>
      <c r="B47" s="16" t="s">
        <v>14</v>
      </c>
      <c r="C47" s="8">
        <v>12</v>
      </c>
      <c r="D47" s="16" t="s">
        <v>14</v>
      </c>
      <c r="E47" s="61">
        <f>A47-C47</f>
        <v>-5</v>
      </c>
      <c r="F47" s="55"/>
      <c r="H47" s="8">
        <v>46</v>
      </c>
      <c r="I47" s="54" t="s">
        <v>23</v>
      </c>
      <c r="J47" s="21">
        <v>2</v>
      </c>
    </row>
    <row r="48" spans="1:10" s="51" customFormat="1" ht="15">
      <c r="A48" s="8">
        <v>16</v>
      </c>
      <c r="B48" s="16" t="s">
        <v>32</v>
      </c>
      <c r="C48" s="8">
        <v>43</v>
      </c>
      <c r="D48" s="16" t="s">
        <v>32</v>
      </c>
      <c r="E48" s="61">
        <f aca="true" t="shared" si="1" ref="E48:E70">A48-C48</f>
        <v>-27</v>
      </c>
      <c r="F48" s="55"/>
      <c r="H48" s="8">
        <v>47</v>
      </c>
      <c r="I48" s="54" t="s">
        <v>25</v>
      </c>
      <c r="J48" s="21">
        <v>0</v>
      </c>
    </row>
    <row r="49" spans="1:10" s="51" customFormat="1" ht="15">
      <c r="A49" s="8">
        <v>45</v>
      </c>
      <c r="B49" s="54" t="s">
        <v>21</v>
      </c>
      <c r="C49" s="8">
        <v>56</v>
      </c>
      <c r="D49" s="16" t="s">
        <v>21</v>
      </c>
      <c r="E49" s="61">
        <f t="shared" si="1"/>
        <v>-11</v>
      </c>
      <c r="F49" s="55"/>
      <c r="H49" s="8">
        <v>48</v>
      </c>
      <c r="I49" s="54" t="s">
        <v>27</v>
      </c>
      <c r="J49" s="21">
        <v>11</v>
      </c>
    </row>
    <row r="50" spans="1:10" s="51" customFormat="1" ht="15">
      <c r="A50" s="8">
        <v>2</v>
      </c>
      <c r="B50" s="16" t="s">
        <v>4</v>
      </c>
      <c r="C50" s="8">
        <v>2</v>
      </c>
      <c r="D50" s="16" t="s">
        <v>4</v>
      </c>
      <c r="E50" s="61">
        <f t="shared" si="1"/>
        <v>0</v>
      </c>
      <c r="F50" s="55"/>
      <c r="H50" s="8">
        <v>49</v>
      </c>
      <c r="I50" s="54" t="s">
        <v>29</v>
      </c>
      <c r="J50" s="21">
        <v>-1</v>
      </c>
    </row>
    <row r="51" spans="1:10" s="51" customFormat="1" ht="15">
      <c r="A51" s="8">
        <v>18</v>
      </c>
      <c r="B51" s="16" t="s">
        <v>36</v>
      </c>
      <c r="C51" s="8">
        <v>17</v>
      </c>
      <c r="D51" s="16" t="s">
        <v>36</v>
      </c>
      <c r="E51" s="61">
        <f t="shared" si="1"/>
        <v>1</v>
      </c>
      <c r="F51" s="55"/>
      <c r="H51" s="8">
        <v>50</v>
      </c>
      <c r="I51" s="56" t="s">
        <v>31</v>
      </c>
      <c r="J51" s="21">
        <v>43</v>
      </c>
    </row>
    <row r="52" spans="1:10" s="51" customFormat="1" ht="15">
      <c r="A52" s="8">
        <v>65</v>
      </c>
      <c r="B52" s="54" t="s">
        <v>61</v>
      </c>
      <c r="C52" s="8">
        <v>60</v>
      </c>
      <c r="D52" s="16" t="s">
        <v>61</v>
      </c>
      <c r="E52" s="61">
        <f t="shared" si="1"/>
        <v>5</v>
      </c>
      <c r="F52" s="55"/>
      <c r="H52" s="8">
        <v>51</v>
      </c>
      <c r="I52" s="54" t="s">
        <v>33</v>
      </c>
      <c r="J52" s="21">
        <v>0</v>
      </c>
    </row>
    <row r="53" spans="1:10" s="51" customFormat="1" ht="15">
      <c r="A53" s="8">
        <v>48</v>
      </c>
      <c r="B53" s="54" t="s">
        <v>27</v>
      </c>
      <c r="C53" s="8">
        <v>37</v>
      </c>
      <c r="D53" s="16" t="s">
        <v>27</v>
      </c>
      <c r="E53" s="61">
        <f t="shared" si="1"/>
        <v>11</v>
      </c>
      <c r="F53" s="55"/>
      <c r="H53" s="8">
        <v>52</v>
      </c>
      <c r="I53" s="54" t="s">
        <v>35</v>
      </c>
      <c r="J53" s="21">
        <v>-2</v>
      </c>
    </row>
    <row r="54" spans="1:10" s="51" customFormat="1" ht="15">
      <c r="A54" s="8">
        <v>68</v>
      </c>
      <c r="B54" s="56" t="s">
        <v>67</v>
      </c>
      <c r="C54" s="8">
        <v>31</v>
      </c>
      <c r="D54" s="53" t="s">
        <v>67</v>
      </c>
      <c r="E54" s="61">
        <f t="shared" si="1"/>
        <v>37</v>
      </c>
      <c r="F54" s="55"/>
      <c r="H54" s="8">
        <v>53</v>
      </c>
      <c r="I54" s="54" t="s">
        <v>37</v>
      </c>
      <c r="J54" s="21">
        <v>-2</v>
      </c>
    </row>
    <row r="55" spans="1:10" s="51" customFormat="1" ht="15">
      <c r="A55" s="8">
        <v>36</v>
      </c>
      <c r="B55" s="54" t="s">
        <v>3</v>
      </c>
      <c r="C55" s="8">
        <v>32</v>
      </c>
      <c r="D55" s="16" t="s">
        <v>3</v>
      </c>
      <c r="E55" s="61">
        <f t="shared" si="1"/>
        <v>4</v>
      </c>
      <c r="F55" s="55"/>
      <c r="H55" s="8">
        <v>54</v>
      </c>
      <c r="I55" s="54" t="s">
        <v>39</v>
      </c>
      <c r="J55" s="21">
        <v>2</v>
      </c>
    </row>
    <row r="56" spans="1:10" s="51" customFormat="1" ht="15">
      <c r="A56" s="8">
        <v>57</v>
      </c>
      <c r="B56" s="56" t="s">
        <v>45</v>
      </c>
      <c r="C56" s="8">
        <v>39</v>
      </c>
      <c r="D56" s="53" t="s">
        <v>45</v>
      </c>
      <c r="E56" s="61">
        <f t="shared" si="1"/>
        <v>18</v>
      </c>
      <c r="F56" s="55"/>
      <c r="H56" s="8">
        <v>55</v>
      </c>
      <c r="I56" s="54" t="s">
        <v>41</v>
      </c>
      <c r="J56" s="21">
        <v>-4</v>
      </c>
    </row>
    <row r="57" spans="1:10" s="51" customFormat="1" ht="15">
      <c r="A57" s="8">
        <v>39</v>
      </c>
      <c r="B57" s="54" t="s">
        <v>9</v>
      </c>
      <c r="C57" s="8">
        <v>58</v>
      </c>
      <c r="D57" s="16" t="s">
        <v>9</v>
      </c>
      <c r="E57" s="61">
        <f t="shared" si="1"/>
        <v>-19</v>
      </c>
      <c r="F57" s="55"/>
      <c r="H57" s="8">
        <v>56</v>
      </c>
      <c r="I57" s="54" t="s">
        <v>43</v>
      </c>
      <c r="J57" s="21">
        <v>-7</v>
      </c>
    </row>
    <row r="58" spans="1:10" s="51" customFormat="1" ht="15">
      <c r="A58" s="8">
        <v>35</v>
      </c>
      <c r="B58" s="16" t="s">
        <v>70</v>
      </c>
      <c r="C58" s="8">
        <v>38</v>
      </c>
      <c r="D58" s="16" t="s">
        <v>70</v>
      </c>
      <c r="E58" s="61">
        <f t="shared" si="1"/>
        <v>-3</v>
      </c>
      <c r="F58" s="55"/>
      <c r="H58" s="8">
        <v>57</v>
      </c>
      <c r="I58" s="56" t="s">
        <v>45</v>
      </c>
      <c r="J58" s="21">
        <v>18</v>
      </c>
    </row>
    <row r="59" spans="1:10" s="51" customFormat="1" ht="15">
      <c r="A59" s="8">
        <v>34</v>
      </c>
      <c r="B59" s="16" t="s">
        <v>68</v>
      </c>
      <c r="C59" s="8">
        <v>34</v>
      </c>
      <c r="D59" s="16" t="s">
        <v>68</v>
      </c>
      <c r="E59" s="61">
        <f t="shared" si="1"/>
        <v>0</v>
      </c>
      <c r="F59" s="55"/>
      <c r="H59" s="8">
        <v>58</v>
      </c>
      <c r="I59" s="54" t="s">
        <v>47</v>
      </c>
      <c r="J59" s="21">
        <v>-9</v>
      </c>
    </row>
    <row r="60" spans="1:10" s="51" customFormat="1" ht="15">
      <c r="A60" s="8">
        <v>62</v>
      </c>
      <c r="B60" s="54" t="s">
        <v>55</v>
      </c>
      <c r="C60" s="8">
        <v>62</v>
      </c>
      <c r="D60" s="16" t="s">
        <v>55</v>
      </c>
      <c r="E60" s="61">
        <f t="shared" si="1"/>
        <v>0</v>
      </c>
      <c r="F60" s="55"/>
      <c r="H60" s="8">
        <v>59</v>
      </c>
      <c r="I60" s="54" t="s">
        <v>49</v>
      </c>
      <c r="J60" s="21">
        <v>-2</v>
      </c>
    </row>
    <row r="61" spans="1:10" s="51" customFormat="1" ht="15">
      <c r="A61" s="8">
        <v>55</v>
      </c>
      <c r="B61" s="54" t="s">
        <v>41</v>
      </c>
      <c r="C61" s="8">
        <v>59</v>
      </c>
      <c r="D61" s="16" t="s">
        <v>41</v>
      </c>
      <c r="E61" s="61">
        <f t="shared" si="1"/>
        <v>-4</v>
      </c>
      <c r="F61" s="55"/>
      <c r="H61" s="8">
        <v>60</v>
      </c>
      <c r="I61" s="54" t="s">
        <v>51</v>
      </c>
      <c r="J61" s="21">
        <v>-4</v>
      </c>
    </row>
    <row r="62" spans="1:10" s="51" customFormat="1" ht="15">
      <c r="A62" s="8">
        <v>1</v>
      </c>
      <c r="B62" s="16" t="s">
        <v>2</v>
      </c>
      <c r="C62" s="8">
        <v>1</v>
      </c>
      <c r="D62" s="16" t="s">
        <v>2</v>
      </c>
      <c r="E62" s="61">
        <f t="shared" si="1"/>
        <v>0</v>
      </c>
      <c r="F62" s="55"/>
      <c r="H62" s="8">
        <v>61</v>
      </c>
      <c r="I62" s="54" t="s">
        <v>53</v>
      </c>
      <c r="J62" s="21">
        <v>-4</v>
      </c>
    </row>
    <row r="63" spans="1:10" s="51" customFormat="1" ht="15">
      <c r="A63" s="8">
        <v>8</v>
      </c>
      <c r="B63" s="16" t="s">
        <v>16</v>
      </c>
      <c r="C63" s="8">
        <v>13</v>
      </c>
      <c r="D63" s="16" t="s">
        <v>16</v>
      </c>
      <c r="E63" s="61">
        <f t="shared" si="1"/>
        <v>-5</v>
      </c>
      <c r="F63" s="55"/>
      <c r="H63" s="8">
        <v>62</v>
      </c>
      <c r="I63" s="54" t="s">
        <v>55</v>
      </c>
      <c r="J63" s="21">
        <v>0</v>
      </c>
    </row>
    <row r="64" spans="1:10" s="51" customFormat="1" ht="15">
      <c r="A64" s="8">
        <v>41</v>
      </c>
      <c r="B64" s="54" t="s">
        <v>13</v>
      </c>
      <c r="C64" s="8">
        <v>53</v>
      </c>
      <c r="D64" s="16" t="s">
        <v>13</v>
      </c>
      <c r="E64" s="61">
        <f t="shared" si="1"/>
        <v>-12</v>
      </c>
      <c r="F64" s="55"/>
      <c r="H64" s="8">
        <v>63</v>
      </c>
      <c r="I64" s="54" t="s">
        <v>57</v>
      </c>
      <c r="J64" s="21">
        <v>-5</v>
      </c>
    </row>
    <row r="65" spans="1:10" s="51" customFormat="1" ht="15">
      <c r="A65" s="8">
        <v>67</v>
      </c>
      <c r="B65" s="56" t="s">
        <v>65</v>
      </c>
      <c r="C65" s="8">
        <v>18</v>
      </c>
      <c r="D65" s="53" t="s">
        <v>65</v>
      </c>
      <c r="E65" s="61">
        <f t="shared" si="1"/>
        <v>49</v>
      </c>
      <c r="F65" s="55"/>
      <c r="H65" s="8">
        <v>64</v>
      </c>
      <c r="I65" s="54" t="s">
        <v>59</v>
      </c>
      <c r="J65" s="21">
        <v>-5</v>
      </c>
    </row>
    <row r="66" spans="1:10" s="51" customFormat="1" ht="15">
      <c r="A66" s="8">
        <v>5</v>
      </c>
      <c r="B66" s="16" t="s">
        <v>10</v>
      </c>
      <c r="C66" s="8">
        <v>5</v>
      </c>
      <c r="D66" s="16" t="s">
        <v>10</v>
      </c>
      <c r="E66" s="61">
        <f t="shared" si="1"/>
        <v>0</v>
      </c>
      <c r="F66" s="55"/>
      <c r="H66" s="8">
        <v>65</v>
      </c>
      <c r="I66" s="54" t="s">
        <v>61</v>
      </c>
      <c r="J66" s="21">
        <v>5</v>
      </c>
    </row>
    <row r="67" spans="1:10" s="51" customFormat="1" ht="15">
      <c r="A67" s="8">
        <v>9</v>
      </c>
      <c r="B67" s="16" t="s">
        <v>18</v>
      </c>
      <c r="C67" s="8">
        <v>8</v>
      </c>
      <c r="D67" s="16" t="s">
        <v>18</v>
      </c>
      <c r="E67" s="61">
        <f t="shared" si="1"/>
        <v>1</v>
      </c>
      <c r="F67" s="55"/>
      <c r="H67" s="8">
        <v>66</v>
      </c>
      <c r="I67" s="54" t="s">
        <v>63</v>
      </c>
      <c r="J67" s="21">
        <v>0</v>
      </c>
    </row>
    <row r="68" spans="1:10" s="51" customFormat="1" ht="15">
      <c r="A68" s="8">
        <v>23</v>
      </c>
      <c r="B68" s="16" t="s">
        <v>46</v>
      </c>
      <c r="C68" s="8">
        <v>24</v>
      </c>
      <c r="D68" s="16" t="s">
        <v>46</v>
      </c>
      <c r="E68" s="61">
        <f t="shared" si="1"/>
        <v>-1</v>
      </c>
      <c r="F68" s="55"/>
      <c r="H68" s="8">
        <v>67</v>
      </c>
      <c r="I68" s="56" t="s">
        <v>65</v>
      </c>
      <c r="J68" s="21">
        <v>49</v>
      </c>
    </row>
    <row r="69" spans="1:10" s="51" customFormat="1" ht="15">
      <c r="A69" s="8">
        <v>44</v>
      </c>
      <c r="B69" s="54" t="s">
        <v>19</v>
      </c>
      <c r="C69" s="8">
        <v>33</v>
      </c>
      <c r="D69" s="16" t="s">
        <v>19</v>
      </c>
      <c r="E69" s="61">
        <f t="shared" si="1"/>
        <v>11</v>
      </c>
      <c r="F69" s="55"/>
      <c r="H69" s="8">
        <v>68</v>
      </c>
      <c r="I69" s="56" t="s">
        <v>67</v>
      </c>
      <c r="J69" s="21">
        <v>37</v>
      </c>
    </row>
    <row r="70" spans="1:10" s="51" customFormat="1" ht="15">
      <c r="A70" s="8">
        <v>56</v>
      </c>
      <c r="B70" s="54" t="s">
        <v>43</v>
      </c>
      <c r="C70" s="8">
        <v>63</v>
      </c>
      <c r="D70" s="16" t="s">
        <v>43</v>
      </c>
      <c r="E70" s="61">
        <f t="shared" si="1"/>
        <v>-7</v>
      </c>
      <c r="F70" s="55"/>
      <c r="H70" s="8">
        <v>69</v>
      </c>
      <c r="I70" s="56" t="s">
        <v>69</v>
      </c>
      <c r="J70" s="2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Engemann</dc:creator>
  <cp:keywords/>
  <dc:description/>
  <cp:lastModifiedBy>Kristie Engemann</cp:lastModifiedBy>
  <dcterms:created xsi:type="dcterms:W3CDTF">2009-05-01T18:48:15Z</dcterms:created>
  <dcterms:modified xsi:type="dcterms:W3CDTF">2009-05-01T20:00:57Z</dcterms:modified>
  <cp:category/>
  <cp:version/>
  <cp:contentType/>
  <cp:contentStatus/>
</cp:coreProperties>
</file>